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320" windowHeight="9210" tabRatio="915" activeTab="0"/>
  </bookViews>
  <sheets>
    <sheet name="ЗВО багатоборство" sheetId="1" r:id="rId1"/>
    <sheet name="ЗВО трудність" sheetId="2" r:id="rId2"/>
    <sheet name="ЗВО швидкість" sheetId="3" r:id="rId3"/>
    <sheet name="Командні_багатоб" sheetId="4" r:id="rId4"/>
    <sheet name="Командні_тр" sheetId="5" r:id="rId5"/>
    <sheet name="Командні_шв" sheetId="6" r:id="rId6"/>
    <sheet name="Чолов_багат" sheetId="7" r:id="rId7"/>
    <sheet name="жінки_багат" sheetId="8" r:id="rId8"/>
    <sheet name="Чолов_трудн" sheetId="9" r:id="rId9"/>
    <sheet name="жінки_трудн" sheetId="10" r:id="rId10"/>
    <sheet name="Чолов_швидк" sheetId="11" r:id="rId11"/>
    <sheet name="Жінки_швидк" sheetId="12" r:id="rId12"/>
  </sheets>
  <definedNames/>
  <calcPr fullCalcOnLoad="1"/>
</workbook>
</file>

<file path=xl/sharedStrings.xml><?xml version="1.0" encoding="utf-8"?>
<sst xmlns="http://schemas.openxmlformats.org/spreadsheetml/2006/main" count="1077" uniqueCount="267">
  <si>
    <t>Протокол результатів</t>
  </si>
  <si>
    <t>№ п/п</t>
  </si>
  <si>
    <t>Прізвище, ім'я, по батькові</t>
  </si>
  <si>
    <t>Дата народження</t>
  </si>
  <si>
    <t>Розряд</t>
  </si>
  <si>
    <t>Регіон, місто</t>
  </si>
  <si>
    <t>Тренер</t>
  </si>
  <si>
    <t>Результати</t>
  </si>
  <si>
    <t>Місце</t>
  </si>
  <si>
    <t>Виконаний розряд</t>
  </si>
  <si>
    <t>Рейтинг</t>
  </si>
  <si>
    <t>1-а траса</t>
  </si>
  <si>
    <t>2-а траса</t>
  </si>
  <si>
    <t>Підсумко-вий бал</t>
  </si>
  <si>
    <t>Фінал</t>
  </si>
  <si>
    <t>1-а квалі-фікація</t>
  </si>
  <si>
    <t>Бал</t>
  </si>
  <si>
    <t>2-а квалі-фікація</t>
  </si>
  <si>
    <t>КМС</t>
  </si>
  <si>
    <t>Харківська обл.</t>
  </si>
  <si>
    <t>Кіровоградська обл.</t>
  </si>
  <si>
    <t>І</t>
  </si>
  <si>
    <t>Дата народ-ження</t>
  </si>
  <si>
    <t>1/4 фінала</t>
  </si>
  <si>
    <t>1/2 фінала</t>
  </si>
  <si>
    <t>Фінал 3,4</t>
  </si>
  <si>
    <t>Фінал 1,2</t>
  </si>
  <si>
    <t>Дніпропетровська обл.</t>
  </si>
  <si>
    <t>командний залік серед регіонів</t>
  </si>
  <si>
    <t>Регіон</t>
  </si>
  <si>
    <t>Кількість  учасників</t>
  </si>
  <si>
    <t>Сума балів</t>
  </si>
  <si>
    <t>командне місце</t>
  </si>
  <si>
    <t>Прізвище</t>
  </si>
  <si>
    <t>Сума  рейтингу</t>
  </si>
  <si>
    <t>вид трудність</t>
  </si>
  <si>
    <t>вид швидкість</t>
  </si>
  <si>
    <t>Трудність</t>
  </si>
  <si>
    <t>Швидкість</t>
  </si>
  <si>
    <t>вид багатоборство</t>
  </si>
  <si>
    <t>Добуток місць</t>
  </si>
  <si>
    <t>Побережець М. Й.</t>
  </si>
  <si>
    <t>Полтавська обл.</t>
  </si>
  <si>
    <t>Бутенко О.Є.</t>
  </si>
  <si>
    <t>Русінова В.М</t>
  </si>
  <si>
    <t>Ткач Ярослав Миколайович</t>
  </si>
  <si>
    <t>Чоловіки</t>
  </si>
  <si>
    <t>Жінки</t>
  </si>
  <si>
    <t>Гончарук Валерія Анатоліївна</t>
  </si>
  <si>
    <t>Назаренко Данило Юрійович</t>
  </si>
  <si>
    <t>МСУ</t>
  </si>
  <si>
    <t>ЦДПУ</t>
  </si>
  <si>
    <t>Троян Макар Романович</t>
  </si>
  <si>
    <t>II</t>
  </si>
  <si>
    <t>Козак Є.М., Михайленко В.М.</t>
  </si>
  <si>
    <t>Матющенко Анастасія Сергіївна</t>
  </si>
  <si>
    <t>Дерксен Віктор Максимович</t>
  </si>
  <si>
    <t>Січкарь Надія Олегівна</t>
  </si>
  <si>
    <t>Вілюра Анастасія Богданівна</t>
  </si>
  <si>
    <t>Воробйова Світлана Вадимівна</t>
  </si>
  <si>
    <t>Касіч Олександр Анатолійович</t>
  </si>
  <si>
    <t>Побережець М.Й.,  Бутенко О.Є</t>
  </si>
  <si>
    <t>Чемпіонату України зі скелелазіння серед студентів  (трудність, швидкість, багатоборство)</t>
  </si>
  <si>
    <t>Кваліфікація</t>
  </si>
  <si>
    <t xml:space="preserve"> </t>
  </si>
  <si>
    <t>Бали</t>
  </si>
  <si>
    <t>Ліва траса</t>
  </si>
  <si>
    <t>Права траса</t>
  </si>
  <si>
    <t>ЗВО</t>
  </si>
  <si>
    <t>НТУУ "КПІ ім.Ігоря Сікорського"</t>
  </si>
  <si>
    <t xml:space="preserve">        Чемпіонату України зі скелелазіння серед студентів  (трудність, швидкість, багатоборство)</t>
  </si>
  <si>
    <t>командний залік серед закладів вищої освіти</t>
  </si>
  <si>
    <t xml:space="preserve">Чоловіки </t>
  </si>
  <si>
    <t>Головний секретар, суддя 2 кат.</t>
  </si>
  <si>
    <t xml:space="preserve">Головний суддя,   НСС </t>
  </si>
  <si>
    <t>Заст.головного судді, суддя 1 кат.</t>
  </si>
  <si>
    <t>м.Київ</t>
  </si>
  <si>
    <t>Дніпропетровська обл</t>
  </si>
  <si>
    <t>вид швидкість жінки</t>
  </si>
  <si>
    <t>вид швидкість, чоловіки</t>
  </si>
  <si>
    <t>вид трудність,  жінки</t>
  </si>
  <si>
    <t>вид трудність, чоловіки</t>
  </si>
  <si>
    <t>вид багатоборство, жінки</t>
  </si>
  <si>
    <t>вид багатоборство, чоловіки</t>
  </si>
  <si>
    <t xml:space="preserve">м.Кременчук                                                                                                                               </t>
  </si>
  <si>
    <t xml:space="preserve">  27-29 лютого 2020 р.</t>
  </si>
  <si>
    <t>Ніколаєнко Данил Олексійович</t>
  </si>
  <si>
    <t>Марченко Назар Олексанрович</t>
  </si>
  <si>
    <t>Мороз Станіслав Сергійович</t>
  </si>
  <si>
    <t>Полтолярна Тетяна Михайлівна</t>
  </si>
  <si>
    <t>Осадчук Дмитро Ігорович</t>
  </si>
  <si>
    <t>Ткачук Михаїл Михайлович</t>
  </si>
  <si>
    <t>Печій А.М.</t>
  </si>
  <si>
    <t>Лаврикова Єлизавета Сергіівна</t>
  </si>
  <si>
    <t>Сердечний Артем Олексійович</t>
  </si>
  <si>
    <t>III</t>
  </si>
  <si>
    <t>Незвіська Єлизавета Юріївна</t>
  </si>
  <si>
    <t>Гладка Софія Володимирівна</t>
  </si>
  <si>
    <t>Одеська обл.</t>
  </si>
  <si>
    <t xml:space="preserve">Зимова Л.В. </t>
  </si>
  <si>
    <t xml:space="preserve">ВСП  "Коледж нафтогазових технологій, інженерії та інфраструктури сервісу Одеської національної академії харчових технологій" </t>
  </si>
  <si>
    <t>Кринецький Олексій Ігорович</t>
  </si>
  <si>
    <t>Південноукраїнський національний педагогічний університет імені К. Д. Ушинського</t>
  </si>
  <si>
    <t>Глушко Артем Олександрович</t>
  </si>
  <si>
    <t>Альпідовський Влаислав Володимиорвич</t>
  </si>
  <si>
    <t xml:space="preserve">Матвієнко С.О. Ткаченко Ю.В.
</t>
  </si>
  <si>
    <t>Павенко Станіслав Олександрович</t>
  </si>
  <si>
    <t>ІІІ</t>
  </si>
  <si>
    <t>Кращий результат</t>
  </si>
  <si>
    <t>Павленко Костянтин Олегович</t>
  </si>
  <si>
    <t>МСМК</t>
  </si>
  <si>
    <t>Сотніков Клім Володимирович</t>
  </si>
  <si>
    <t>ХНУРЕ</t>
  </si>
  <si>
    <t>Самсонова Л.Н., Сухарев В.Н.</t>
  </si>
  <si>
    <t>ЗРИВ</t>
  </si>
  <si>
    <t>Осадчий Леонід Віталійович</t>
  </si>
  <si>
    <t>Самсонова Л.Н.</t>
  </si>
  <si>
    <t>10.10.2000</t>
  </si>
  <si>
    <t>Ботнар Богдан Генадійович</t>
  </si>
  <si>
    <t>26.06.2001</t>
  </si>
  <si>
    <t>КМСУ</t>
  </si>
  <si>
    <t xml:space="preserve">Уварова Н. В. </t>
  </si>
  <si>
    <t>Лисенко Дмитро Володимирович</t>
  </si>
  <si>
    <t>08.07.1999</t>
  </si>
  <si>
    <t>26.11.1999</t>
  </si>
  <si>
    <t>Побережець М.Й.</t>
  </si>
  <si>
    <t>Соколова Ольга Ігоровна</t>
  </si>
  <si>
    <t>Куршакова В.В., Пономаренко В.Г.</t>
  </si>
  <si>
    <t>Вечірко Ксенія Валеріївна</t>
  </si>
  <si>
    <t>Сухарев В.Н.</t>
  </si>
  <si>
    <t>Кобець Анастасія Сергіївна</t>
  </si>
  <si>
    <t>Донецька обл.</t>
  </si>
  <si>
    <t>Фомін С.В.</t>
  </si>
  <si>
    <t>Прошаченко Валерія Аркадіївна</t>
  </si>
  <si>
    <t>Ткаченко Є.В.</t>
  </si>
  <si>
    <t>Чумаченко Дмитро Яковлевич</t>
  </si>
  <si>
    <t>28.08.2001</t>
  </si>
  <si>
    <t>Воробйова Світлана</t>
  </si>
  <si>
    <t>Вілюра Анастасія</t>
  </si>
  <si>
    <t>Матющенко Анастасія</t>
  </si>
  <si>
    <t>Січкарь Надія</t>
  </si>
  <si>
    <t>Соколова Ольга</t>
  </si>
  <si>
    <t>Гончарук Валерія</t>
  </si>
  <si>
    <t>Вечірко Ксенія</t>
  </si>
  <si>
    <t>Гладка Софія</t>
  </si>
  <si>
    <t>Лаврикова Єлизавета</t>
  </si>
  <si>
    <t>Незвиська Єлизавета</t>
  </si>
  <si>
    <t>Зимова Л.В.</t>
  </si>
  <si>
    <t>Заст.головного судді, НСС</t>
  </si>
  <si>
    <t>Сухарева Л.М.</t>
  </si>
  <si>
    <t>Борщагівська І.Г., Тяпкін І.О.</t>
  </si>
  <si>
    <t>Національний університет фізичного виховання і спорту України (НУФВСУ), І категорія</t>
  </si>
  <si>
    <t>ХДАФК (Харківська державна академія фізичної культури)</t>
  </si>
  <si>
    <t>Коледж ракетно-космічного машинобудування Дніпропетровського національного університету ім. Олеся Гончара (КРКМ ДНУ)</t>
  </si>
  <si>
    <t>Кременчуцький національний університет ім.М.Остроградського (КрНУ)</t>
  </si>
  <si>
    <t>ХОУФКС</t>
  </si>
  <si>
    <t>Національний університет "Одеська морська академія"</t>
  </si>
  <si>
    <t>Національна металургійна академія України (ИМЕТАХ)</t>
  </si>
  <si>
    <t xml:space="preserve">Національний аерокосмічний університет "ХАІ"
ІМ. М.Є. ЖУКОВСЬКОГО “Харківський авіаційний інститут”
</t>
  </si>
  <si>
    <t>Дніпропетровське вище училище фізичної культури "Дніпропетровської обласної ради" (ДВУФК)</t>
  </si>
  <si>
    <t>Дніпропетровський національний університет ім.Олеся Гончара (ДНУ)</t>
  </si>
  <si>
    <t>ХДАФК (Харківської державної академії фізичної культури)</t>
  </si>
  <si>
    <t>м. Київ</t>
  </si>
  <si>
    <t>КПІ ім.Ігоря Сікорського 3 категорія</t>
  </si>
  <si>
    <t>Козак Є.М. Михайленко В.М.</t>
  </si>
  <si>
    <t>Національний аерокосмічний університет "ХАІ"</t>
  </si>
  <si>
    <t xml:space="preserve">Болдеринг </t>
  </si>
  <si>
    <t>Ремнєв В.Ю.</t>
  </si>
  <si>
    <t>Лаврикова Єлізавета Сергіївна</t>
  </si>
  <si>
    <t>Лещенко В.Р. Самсонова Л.М.</t>
  </si>
  <si>
    <t>Соколова Ольга Ігорівна</t>
  </si>
  <si>
    <t xml:space="preserve">Дніпропетровський національний університет ім.Олеся Гончара </t>
  </si>
  <si>
    <t>КуршаковаВ.В.  Пономаренко В. Г.</t>
  </si>
  <si>
    <t xml:space="preserve"> Бутенко О.Є.</t>
  </si>
  <si>
    <t>Незвиська Єлизавета Юріївна</t>
  </si>
  <si>
    <t>Уварова Н.В., Кисельова О.В.</t>
  </si>
  <si>
    <t>Здір Яна Віталіївна</t>
  </si>
  <si>
    <t>НАВС</t>
  </si>
  <si>
    <t>Чемпіонату України зі скелелазіння серед студентів  ( багатоборство)</t>
  </si>
  <si>
    <t xml:space="preserve">м.Кременчук                                                                                                                                 </t>
  </si>
  <si>
    <t>27-29 лютого 2020 р.</t>
  </si>
  <si>
    <t>Гончарук</t>
  </si>
  <si>
    <t>Полтавський юридичний коледж Національного юридичного університету імені Я.Мудрого</t>
  </si>
  <si>
    <t>5+</t>
  </si>
  <si>
    <t xml:space="preserve">Тацький Євген Володимирович </t>
  </si>
  <si>
    <t>16+</t>
  </si>
  <si>
    <t>10+</t>
  </si>
  <si>
    <t>15+</t>
  </si>
  <si>
    <t>4+</t>
  </si>
  <si>
    <t>6+</t>
  </si>
  <si>
    <t>8+</t>
  </si>
  <si>
    <t>6,5+</t>
  </si>
  <si>
    <t>8,-6</t>
  </si>
  <si>
    <t>19+</t>
  </si>
  <si>
    <t>ТОП</t>
  </si>
  <si>
    <t>1,1,7</t>
  </si>
  <si>
    <t>топ</t>
  </si>
  <si>
    <t>13+</t>
  </si>
  <si>
    <t>14+</t>
  </si>
  <si>
    <t>Лисенко Дмитро</t>
  </si>
  <si>
    <t>Павленко Константин</t>
  </si>
  <si>
    <t>Кринецький Олексій</t>
  </si>
  <si>
    <t>Сотніков Клім</t>
  </si>
  <si>
    <t>Ботнар Богдан</t>
  </si>
  <si>
    <t>Чумаченко Дмитро</t>
  </si>
  <si>
    <t>Осадчий Леонід</t>
  </si>
  <si>
    <t>Ткач Ярослав</t>
  </si>
  <si>
    <t>Касіч Олександр</t>
  </si>
  <si>
    <t>Марченко Назар</t>
  </si>
  <si>
    <t>Мороз Станіслав</t>
  </si>
  <si>
    <t>Ткачук Михаїл</t>
  </si>
  <si>
    <t>Троян Макар</t>
  </si>
  <si>
    <t>Ткацький Євген</t>
  </si>
  <si>
    <t>Дерксен Віктор</t>
  </si>
  <si>
    <t>Назаренко Данило</t>
  </si>
  <si>
    <t>Солокова Ольга</t>
  </si>
  <si>
    <t>Лаврикова Єлізовета</t>
  </si>
  <si>
    <t xml:space="preserve">Незвиська Єлізавета </t>
  </si>
  <si>
    <t>Січкар Надія</t>
  </si>
  <si>
    <t>Щігарєва Аліна Євгенівна</t>
  </si>
  <si>
    <t>17+</t>
  </si>
  <si>
    <t>9+</t>
  </si>
  <si>
    <t>7+</t>
  </si>
  <si>
    <t>3+</t>
  </si>
  <si>
    <t>17,5+</t>
  </si>
  <si>
    <t>13,5+</t>
  </si>
  <si>
    <t>час</t>
  </si>
  <si>
    <t>1.19.31</t>
  </si>
  <si>
    <t>1.47.34</t>
  </si>
  <si>
    <t>2.04.00</t>
  </si>
  <si>
    <t>11+</t>
  </si>
  <si>
    <t xml:space="preserve">м.Кременчук                                                                                                                                </t>
  </si>
  <si>
    <t xml:space="preserve"> 27-29 лютого 2020 р.</t>
  </si>
  <si>
    <t>Павенко Станіслав</t>
  </si>
  <si>
    <t>Тацький Євген</t>
  </si>
  <si>
    <t>Сердечний Артем</t>
  </si>
  <si>
    <t>Осадчук Дмитро</t>
  </si>
  <si>
    <t>Незвіська Єлизавета</t>
  </si>
  <si>
    <t>Павленко Костянтин</t>
  </si>
  <si>
    <t xml:space="preserve">Вечірко Ксенія </t>
  </si>
  <si>
    <t>Альпідовський Влаислав</t>
  </si>
  <si>
    <t xml:space="preserve">Сердечний Артем </t>
  </si>
  <si>
    <t>Щігарєва Адіна</t>
  </si>
  <si>
    <t>Ніколаєнко Данил</t>
  </si>
  <si>
    <t xml:space="preserve">Сотніков Клім </t>
  </si>
  <si>
    <t>Глушко Артем</t>
  </si>
  <si>
    <t xml:space="preserve">Осадчий Леонід </t>
  </si>
  <si>
    <t xml:space="preserve">Ботнар Богдан </t>
  </si>
  <si>
    <t xml:space="preserve">Незвіська Єлизавета </t>
  </si>
  <si>
    <t xml:space="preserve">Ткач Ярослав </t>
  </si>
  <si>
    <t xml:space="preserve">Воробйова Світлана </t>
  </si>
  <si>
    <t xml:space="preserve">Вілюра Анастасія </t>
  </si>
  <si>
    <t xml:space="preserve">Альпідовський </t>
  </si>
  <si>
    <t xml:space="preserve">Ткачук Михаїл </t>
  </si>
  <si>
    <t xml:space="preserve">Гладка Софія </t>
  </si>
  <si>
    <t>Лаврикова Єлізавета</t>
  </si>
  <si>
    <t xml:space="preserve">Незвиська Єлизавета </t>
  </si>
  <si>
    <t xml:space="preserve">Гончарук Валерія </t>
  </si>
  <si>
    <t xml:space="preserve">Лисенко Дмитро </t>
  </si>
  <si>
    <t>КЗПО "ДМЦ "ЛІДЕР"ДМР"</t>
  </si>
  <si>
    <t>Поза заліком</t>
  </si>
  <si>
    <t>4 п/з</t>
  </si>
  <si>
    <t>5 п/з</t>
  </si>
  <si>
    <t>Колкотіна Т.П., Тяпкін І.О.</t>
  </si>
  <si>
    <t xml:space="preserve"> Уварова Н. В.</t>
  </si>
  <si>
    <t>1 п/з</t>
  </si>
  <si>
    <t xml:space="preserve">Назаренко Данило </t>
  </si>
</sst>
</file>

<file path=xl/styles.xml><?xml version="1.0" encoding="utf-8"?>
<styleSheet xmlns="http://schemas.openxmlformats.org/spreadsheetml/2006/main">
  <numFmts count="5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"/>
    <numFmt numFmtId="197" formatCode="[$-422]d\ mmmm\ yyyy&quot; р.&quot;"/>
    <numFmt numFmtId="198" formatCode="dd\.mm\.yyyy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d\.m\.yyyy"/>
    <numFmt numFmtId="205" formatCode="dd\.mm\.yyyy;@"/>
    <numFmt numFmtId="206" formatCode="[$-FC19]d\ mmmm\ yyyy\ &quot;г.&quot;"/>
  </numFmts>
  <fonts count="84">
    <font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3"/>
      <name val="Arial Cyr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6"/>
      <name val="Arial Cyr"/>
      <family val="0"/>
    </font>
    <font>
      <sz val="11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2"/>
      <name val="Times New Roman"/>
      <family val="1"/>
    </font>
    <font>
      <b/>
      <sz val="16"/>
      <name val="Arial"/>
      <family val="2"/>
    </font>
    <font>
      <sz val="22"/>
      <name val="Arial Cyr"/>
      <family val="0"/>
    </font>
    <font>
      <b/>
      <sz val="26"/>
      <name val="Times New Roman"/>
      <family val="1"/>
    </font>
    <font>
      <b/>
      <sz val="26"/>
      <name val="Arial Cyr"/>
      <family val="2"/>
    </font>
    <font>
      <sz val="13"/>
      <name val="Arial"/>
      <family val="2"/>
    </font>
    <font>
      <b/>
      <sz val="16"/>
      <color indexed="8"/>
      <name val="Arial"/>
      <family val="2"/>
    </font>
    <font>
      <b/>
      <sz val="36"/>
      <name val="Times New Roman"/>
      <family val="1"/>
    </font>
    <font>
      <sz val="36"/>
      <name val="Arial Cyr"/>
      <family val="0"/>
    </font>
    <font>
      <sz val="36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16"/>
      <name val="Arial Cyr"/>
      <family val="0"/>
    </font>
    <font>
      <b/>
      <sz val="22"/>
      <name val="Arial Cyr"/>
      <family val="0"/>
    </font>
    <font>
      <sz val="22"/>
      <name val="Times New Roman"/>
      <family val="1"/>
    </font>
    <font>
      <sz val="16"/>
      <name val="Arial"/>
      <family val="2"/>
    </font>
    <font>
      <sz val="16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6"/>
      <color rgb="FF000000"/>
      <name val="Arial"/>
      <family val="2"/>
    </font>
    <font>
      <sz val="16"/>
      <color theme="1"/>
      <name val="Arial"/>
      <family val="2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61" fillId="0" borderId="0">
      <alignment/>
      <protection/>
    </xf>
    <xf numFmtId="0" fontId="8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Fill="1" applyAlignment="1">
      <alignment/>
    </xf>
    <xf numFmtId="0" fontId="9" fillId="0" borderId="0" xfId="0" applyFont="1" applyAlignment="1">
      <alignment/>
    </xf>
    <xf numFmtId="0" fontId="14" fillId="33" borderId="0" xfId="0" applyFont="1" applyFill="1" applyAlignment="1">
      <alignment/>
    </xf>
    <xf numFmtId="0" fontId="14" fillId="0" borderId="0" xfId="0" applyFont="1" applyAlignment="1">
      <alignment/>
    </xf>
    <xf numFmtId="0" fontId="14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vertical="center" wrapText="1" shrinkToFit="1"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 wrapText="1" shrinkToFit="1"/>
    </xf>
    <xf numFmtId="0" fontId="18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78" fillId="0" borderId="0" xfId="0" applyFont="1" applyFill="1" applyAlignment="1">
      <alignment/>
    </xf>
    <xf numFmtId="0" fontId="14" fillId="33" borderId="0" xfId="0" applyFont="1" applyFill="1" applyBorder="1" applyAlignment="1">
      <alignment horizontal="center"/>
    </xf>
    <xf numFmtId="196" fontId="14" fillId="33" borderId="0" xfId="0" applyNumberFormat="1" applyFont="1" applyFill="1" applyBorder="1" applyAlignment="1">
      <alignment horizontal="center"/>
    </xf>
    <xf numFmtId="2" fontId="14" fillId="33" borderId="0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33" borderId="0" xfId="0" applyFont="1" applyFill="1" applyAlignment="1">
      <alignment/>
    </xf>
    <xf numFmtId="0" fontId="79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Border="1" applyAlignment="1">
      <alignment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3" xfId="0" applyFont="1" applyBorder="1" applyAlignment="1">
      <alignment horizontal="center" vertical="center" textRotation="90"/>
    </xf>
    <xf numFmtId="0" fontId="34" fillId="0" borderId="14" xfId="0" applyFont="1" applyBorder="1" applyAlignment="1">
      <alignment vertical="center" textRotation="90"/>
    </xf>
    <xf numFmtId="0" fontId="34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 shrinkToFit="1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34" fillId="0" borderId="1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 shrinkToFit="1"/>
    </xf>
    <xf numFmtId="0" fontId="34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textRotation="90" wrapText="1"/>
    </xf>
    <xf numFmtId="0" fontId="23" fillId="33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vertical="center"/>
    </xf>
    <xf numFmtId="198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3" fillId="35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33" borderId="14" xfId="0" applyFont="1" applyFill="1" applyBorder="1" applyAlignment="1">
      <alignment horizontal="center"/>
    </xf>
    <xf numFmtId="0" fontId="22" fillId="0" borderId="0" xfId="0" applyFont="1" applyBorder="1" applyAlignment="1">
      <alignment vertical="center"/>
    </xf>
    <xf numFmtId="0" fontId="36" fillId="0" borderId="0" xfId="0" applyFont="1" applyBorder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23" fillId="0" borderId="14" xfId="0" applyFont="1" applyFill="1" applyBorder="1" applyAlignment="1">
      <alignment horizontal="center"/>
    </xf>
    <xf numFmtId="0" fontId="81" fillId="0" borderId="10" xfId="0" applyFont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3" fillId="34" borderId="10" xfId="0" applyFont="1" applyFill="1" applyBorder="1" applyAlignment="1">
      <alignment horizontal="left" vertical="center"/>
    </xf>
    <xf numFmtId="0" fontId="23" fillId="35" borderId="10" xfId="0" applyFont="1" applyFill="1" applyBorder="1" applyAlignment="1">
      <alignment horizontal="left" vertical="center" wrapText="1" shrinkToFit="1"/>
    </xf>
    <xf numFmtId="0" fontId="19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4" fillId="0" borderId="10" xfId="0" applyFont="1" applyBorder="1" applyAlignment="1">
      <alignment wrapText="1"/>
    </xf>
    <xf numFmtId="0" fontId="9" fillId="0" borderId="10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23" fillId="33" borderId="10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textRotation="90" wrapText="1"/>
    </xf>
    <xf numFmtId="0" fontId="23" fillId="0" borderId="12" xfId="0" applyFont="1" applyFill="1" applyBorder="1" applyAlignment="1">
      <alignment horizontal="center" vertical="center" wrapText="1"/>
    </xf>
    <xf numFmtId="0" fontId="82" fillId="0" borderId="16" xfId="0" applyFont="1" applyFill="1" applyBorder="1" applyAlignment="1">
      <alignment horizontal="center" vertical="center"/>
    </xf>
    <xf numFmtId="0" fontId="82" fillId="0" borderId="15" xfId="0" applyFont="1" applyFill="1" applyBorder="1" applyAlignment="1">
      <alignment vertical="center" wrapText="1"/>
    </xf>
    <xf numFmtId="14" fontId="82" fillId="0" borderId="15" xfId="0" applyNumberFormat="1" applyFont="1" applyFill="1" applyBorder="1" applyAlignment="1">
      <alignment horizontal="center" vertical="center"/>
    </xf>
    <xf numFmtId="0" fontId="82" fillId="0" borderId="15" xfId="0" applyFont="1" applyFill="1" applyBorder="1" applyAlignment="1">
      <alignment horizontal="center" vertical="center" wrapText="1"/>
    </xf>
    <xf numFmtId="0" fontId="82" fillId="0" borderId="15" xfId="0" applyFont="1" applyFill="1" applyBorder="1" applyAlignment="1">
      <alignment vertical="center"/>
    </xf>
    <xf numFmtId="0" fontId="82" fillId="0" borderId="10" xfId="0" applyFont="1" applyFill="1" applyBorder="1" applyAlignment="1">
      <alignment vertical="center" wrapText="1" shrinkToFit="1"/>
    </xf>
    <xf numFmtId="0" fontId="82" fillId="0" borderId="15" xfId="0" applyFont="1" applyFill="1" applyBorder="1" applyAlignment="1">
      <alignment vertical="top" wrapText="1"/>
    </xf>
    <xf numFmtId="0" fontId="82" fillId="0" borderId="15" xfId="0" applyFont="1" applyFill="1" applyBorder="1" applyAlignment="1">
      <alignment horizontal="center"/>
    </xf>
    <xf numFmtId="196" fontId="82" fillId="0" borderId="15" xfId="0" applyNumberFormat="1" applyFont="1" applyFill="1" applyBorder="1" applyAlignment="1">
      <alignment horizontal="center"/>
    </xf>
    <xf numFmtId="2" fontId="82" fillId="0" borderId="10" xfId="0" applyNumberFormat="1" applyFont="1" applyFill="1" applyBorder="1" applyAlignment="1">
      <alignment horizontal="center"/>
    </xf>
    <xf numFmtId="0" fontId="82" fillId="0" borderId="10" xfId="0" applyFont="1" applyFill="1" applyBorder="1" applyAlignment="1">
      <alignment horizontal="center"/>
    </xf>
    <xf numFmtId="0" fontId="82" fillId="0" borderId="17" xfId="0" applyFont="1" applyFill="1" applyBorder="1" applyAlignment="1">
      <alignment horizontal="center"/>
    </xf>
    <xf numFmtId="0" fontId="82" fillId="0" borderId="10" xfId="0" applyFont="1" applyFill="1" applyBorder="1" applyAlignment="1">
      <alignment vertical="center" wrapText="1"/>
    </xf>
    <xf numFmtId="14" fontId="82" fillId="0" borderId="10" xfId="0" applyNumberFormat="1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vertical="center"/>
    </xf>
    <xf numFmtId="0" fontId="82" fillId="0" borderId="10" xfId="0" applyFont="1" applyFill="1" applyBorder="1" applyAlignment="1">
      <alignment vertical="top" wrapText="1"/>
    </xf>
    <xf numFmtId="196" fontId="82" fillId="0" borderId="10" xfId="0" applyNumberFormat="1" applyFont="1" applyFill="1" applyBorder="1" applyAlignment="1">
      <alignment horizontal="center"/>
    </xf>
    <xf numFmtId="49" fontId="82" fillId="0" borderId="15" xfId="0" applyNumberFormat="1" applyFont="1" applyFill="1" applyBorder="1" applyAlignment="1">
      <alignment horizontal="center"/>
    </xf>
    <xf numFmtId="0" fontId="82" fillId="0" borderId="15" xfId="0" applyFont="1" applyFill="1" applyBorder="1" applyAlignment="1">
      <alignment vertical="center" wrapText="1" shrinkToFit="1"/>
    </xf>
    <xf numFmtId="2" fontId="82" fillId="0" borderId="15" xfId="0" applyNumberFormat="1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 wrapText="1"/>
    </xf>
    <xf numFmtId="14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/>
    </xf>
    <xf numFmtId="0" fontId="37" fillId="0" borderId="10" xfId="0" applyFont="1" applyFill="1" applyBorder="1" applyAlignment="1">
      <alignment vertical="center" wrapText="1" shrinkToFit="1"/>
    </xf>
    <xf numFmtId="0" fontId="37" fillId="0" borderId="10" xfId="0" applyFont="1" applyFill="1" applyBorder="1" applyAlignment="1">
      <alignment vertical="top" wrapText="1"/>
    </xf>
    <xf numFmtId="0" fontId="37" fillId="33" borderId="15" xfId="0" applyFont="1" applyFill="1" applyBorder="1" applyAlignment="1">
      <alignment horizontal="center"/>
    </xf>
    <xf numFmtId="2" fontId="37" fillId="33" borderId="15" xfId="0" applyNumberFormat="1" applyFont="1" applyFill="1" applyBorder="1" applyAlignment="1">
      <alignment horizontal="center"/>
    </xf>
    <xf numFmtId="196" fontId="37" fillId="33" borderId="10" xfId="0" applyNumberFormat="1" applyFont="1" applyFill="1" applyBorder="1" applyAlignment="1">
      <alignment horizontal="center"/>
    </xf>
    <xf numFmtId="2" fontId="37" fillId="33" borderId="10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15" xfId="0" applyFont="1" applyFill="1" applyBorder="1" applyAlignment="1">
      <alignment vertical="center" wrapText="1"/>
    </xf>
    <xf numFmtId="14" fontId="37" fillId="0" borderId="15" xfId="0" applyNumberFormat="1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vertical="center"/>
    </xf>
    <xf numFmtId="0" fontId="37" fillId="0" borderId="15" xfId="0" applyFont="1" applyFill="1" applyBorder="1" applyAlignment="1">
      <alignment vertical="center" wrapText="1" shrinkToFit="1"/>
    </xf>
    <xf numFmtId="0" fontId="37" fillId="0" borderId="15" xfId="0" applyFont="1" applyFill="1" applyBorder="1" applyAlignment="1">
      <alignment vertical="top" wrapText="1"/>
    </xf>
    <xf numFmtId="0" fontId="38" fillId="33" borderId="18" xfId="0" applyFont="1" applyFill="1" applyBorder="1" applyAlignment="1">
      <alignment horizontal="center" vertical="center"/>
    </xf>
    <xf numFmtId="196" fontId="37" fillId="33" borderId="15" xfId="0" applyNumberFormat="1" applyFont="1" applyFill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left" vertical="center" wrapText="1"/>
    </xf>
    <xf numFmtId="14" fontId="82" fillId="0" borderId="10" xfId="0" applyNumberFormat="1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left" vertical="top" wrapText="1" shrinkToFit="1"/>
    </xf>
    <xf numFmtId="0" fontId="82" fillId="33" borderId="10" xfId="0" applyFont="1" applyFill="1" applyBorder="1" applyAlignment="1">
      <alignment horizontal="left" vertical="top" wrapText="1" shrinkToFit="1"/>
    </xf>
    <xf numFmtId="0" fontId="37" fillId="0" borderId="10" xfId="0" applyFont="1" applyFill="1" applyBorder="1" applyAlignment="1">
      <alignment horizontal="left" vertical="center" wrapText="1"/>
    </xf>
    <xf numFmtId="14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top" wrapText="1" shrinkToFit="1"/>
    </xf>
    <xf numFmtId="0" fontId="37" fillId="0" borderId="10" xfId="0" applyFont="1" applyFill="1" applyBorder="1" applyAlignment="1">
      <alignment horizontal="center" vertical="center"/>
    </xf>
    <xf numFmtId="2" fontId="37" fillId="0" borderId="10" xfId="0" applyNumberFormat="1" applyFont="1" applyFill="1" applyBorder="1" applyAlignment="1">
      <alignment horizontal="center" vertical="center"/>
    </xf>
    <xf numFmtId="1" fontId="37" fillId="0" borderId="10" xfId="0" applyNumberFormat="1" applyFont="1" applyFill="1" applyBorder="1" applyAlignment="1">
      <alignment horizontal="center" vertical="center"/>
    </xf>
    <xf numFmtId="196" fontId="37" fillId="0" borderId="10" xfId="0" applyNumberFormat="1" applyFont="1" applyFill="1" applyBorder="1" applyAlignment="1">
      <alignment horizontal="center" vertical="center"/>
    </xf>
    <xf numFmtId="1" fontId="82" fillId="0" borderId="10" xfId="0" applyNumberFormat="1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/>
    </xf>
    <xf numFmtId="196" fontId="82" fillId="0" borderId="10" xfId="0" applyNumberFormat="1" applyFont="1" applyFill="1" applyBorder="1" applyAlignment="1">
      <alignment horizontal="center" vertical="center"/>
    </xf>
    <xf numFmtId="2" fontId="82" fillId="0" borderId="10" xfId="0" applyNumberFormat="1" applyFont="1" applyFill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 wrapText="1" shrinkToFit="1"/>
    </xf>
    <xf numFmtId="2" fontId="28" fillId="0" borderId="10" xfId="0" applyNumberFormat="1" applyFont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4" fontId="23" fillId="0" borderId="10" xfId="0" applyNumberFormat="1" applyFont="1" applyFill="1" applyBorder="1" applyAlignment="1">
      <alignment horizontal="center" vertical="center"/>
    </xf>
    <xf numFmtId="49" fontId="23" fillId="0" borderId="10" xfId="56" applyNumberFormat="1" applyFont="1" applyFill="1" applyBorder="1" applyAlignment="1">
      <alignment horizontal="center" vertical="center" wrapText="1" shrinkToFit="1"/>
    </xf>
    <xf numFmtId="0" fontId="81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 wrapText="1" shrinkToFit="1"/>
    </xf>
    <xf numFmtId="14" fontId="23" fillId="0" borderId="15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top" wrapText="1" shrinkToFit="1"/>
    </xf>
    <xf numFmtId="0" fontId="81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center" wrapText="1"/>
    </xf>
    <xf numFmtId="14" fontId="81" fillId="0" borderId="10" xfId="0" applyNumberFormat="1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top" wrapText="1" shrinkToFit="1"/>
    </xf>
    <xf numFmtId="0" fontId="28" fillId="0" borderId="1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37" fillId="0" borderId="10" xfId="0" applyFont="1" applyFill="1" applyBorder="1" applyAlignment="1">
      <alignment vertical="top" wrapText="1" shrinkToFit="1"/>
    </xf>
    <xf numFmtId="0" fontId="37" fillId="0" borderId="15" xfId="0" applyFont="1" applyFill="1" applyBorder="1" applyAlignment="1">
      <alignment vertical="top" wrapText="1" shrinkToFit="1"/>
    </xf>
    <xf numFmtId="0" fontId="82" fillId="0" borderId="10" xfId="0" applyFont="1" applyFill="1" applyBorder="1" applyAlignment="1">
      <alignment vertical="top" wrapText="1" shrinkToFit="1"/>
    </xf>
    <xf numFmtId="0" fontId="23" fillId="35" borderId="10" xfId="0" applyFont="1" applyFill="1" applyBorder="1" applyAlignment="1">
      <alignment horizontal="left" vertical="top" wrapText="1" shrinkToFit="1"/>
    </xf>
    <xf numFmtId="0" fontId="9" fillId="0" borderId="10" xfId="0" applyFont="1" applyFill="1" applyBorder="1" applyAlignment="1">
      <alignment horizontal="left" vertical="top" wrapText="1"/>
    </xf>
    <xf numFmtId="196" fontId="34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23" fillId="33" borderId="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left" vertical="center" wrapText="1" shrinkToFit="1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 textRotation="90"/>
    </xf>
    <xf numFmtId="0" fontId="23" fillId="0" borderId="14" xfId="0" applyFont="1" applyBorder="1" applyAlignment="1">
      <alignment vertical="center" textRotation="90"/>
    </xf>
    <xf numFmtId="0" fontId="23" fillId="35" borderId="10" xfId="0" applyFont="1" applyFill="1" applyBorder="1" applyAlignment="1">
      <alignment vertical="top" wrapText="1"/>
    </xf>
    <xf numFmtId="0" fontId="23" fillId="0" borderId="10" xfId="0" applyFont="1" applyBorder="1" applyAlignment="1">
      <alignment horizontal="center" vertical="center" wrapText="1" shrinkToFit="1"/>
    </xf>
    <xf numFmtId="0" fontId="32" fillId="0" borderId="0" xfId="0" applyFont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/>
    </xf>
    <xf numFmtId="0" fontId="23" fillId="0" borderId="11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textRotation="90"/>
    </xf>
    <xf numFmtId="0" fontId="23" fillId="0" borderId="17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 textRotation="90"/>
    </xf>
    <xf numFmtId="0" fontId="34" fillId="0" borderId="15" xfId="0" applyFont="1" applyBorder="1" applyAlignment="1">
      <alignment horizontal="center" vertical="center" textRotation="90"/>
    </xf>
    <xf numFmtId="0" fontId="34" fillId="0" borderId="17" xfId="0" applyFont="1" applyBorder="1" applyAlignment="1">
      <alignment horizontal="center" vertical="center" textRotation="90"/>
    </xf>
    <xf numFmtId="0" fontId="34" fillId="0" borderId="10" xfId="0" applyFont="1" applyBorder="1" applyAlignment="1">
      <alignment horizontal="center"/>
    </xf>
    <xf numFmtId="0" fontId="34" fillId="0" borderId="15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textRotation="90"/>
    </xf>
    <xf numFmtId="0" fontId="34" fillId="0" borderId="11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14" xfId="0" applyFont="1" applyBorder="1" applyAlignment="1">
      <alignment horizontal="center" vertical="center" textRotation="90" wrapText="1"/>
    </xf>
    <xf numFmtId="0" fontId="23" fillId="0" borderId="15" xfId="0" applyFont="1" applyFill="1" applyBorder="1" applyAlignment="1">
      <alignment horizontal="center" vertical="center" textRotation="90" wrapText="1"/>
    </xf>
    <xf numFmtId="0" fontId="23" fillId="0" borderId="17" xfId="0" applyFont="1" applyFill="1" applyBorder="1" applyAlignment="1">
      <alignment horizontal="center" vertical="center" textRotation="90" wrapText="1"/>
    </xf>
    <xf numFmtId="0" fontId="23" fillId="0" borderId="14" xfId="0" applyFont="1" applyFill="1" applyBorder="1" applyAlignment="1">
      <alignment horizontal="center" vertical="center" textRotation="90" wrapText="1"/>
    </xf>
    <xf numFmtId="0" fontId="32" fillId="0" borderId="20" xfId="0" applyFont="1" applyBorder="1" applyAlignment="1">
      <alignment horizont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textRotation="90" wrapText="1"/>
    </xf>
    <xf numFmtId="0" fontId="32" fillId="0" borderId="2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textRotation="90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zoomScale="55" zoomScaleNormal="55" zoomScalePageLayoutView="0" workbookViewId="0" topLeftCell="A2">
      <selection activeCell="Y6" sqref="Y6"/>
    </sheetView>
  </sheetViews>
  <sheetFormatPr defaultColWidth="9.00390625" defaultRowHeight="12.75"/>
  <cols>
    <col min="1" max="1" width="11.125" style="0" customWidth="1"/>
    <col min="2" max="2" width="77.625" style="0" customWidth="1"/>
    <col min="3" max="3" width="5.875" style="0" customWidth="1"/>
    <col min="4" max="4" width="19.75390625" style="0" customWidth="1"/>
    <col min="5" max="5" width="7.625" style="0" customWidth="1"/>
    <col min="6" max="6" width="17.875" style="0" customWidth="1"/>
    <col min="7" max="7" width="6.125" style="0" customWidth="1"/>
    <col min="8" max="8" width="13.625" style="0" customWidth="1"/>
    <col min="9" max="9" width="5.625" style="0" customWidth="1"/>
    <col min="10" max="10" width="17.875" style="0" customWidth="1"/>
    <col min="11" max="11" width="6.125" style="0" customWidth="1"/>
    <col min="12" max="12" width="19.625" style="0" customWidth="1"/>
    <col min="13" max="13" width="8.625" style="0" customWidth="1"/>
    <col min="14" max="14" width="20.25390625" style="0" customWidth="1"/>
    <col min="15" max="15" width="10.75390625" style="0" customWidth="1"/>
    <col min="16" max="16" width="12.125" style="0" customWidth="1"/>
    <col min="17" max="17" width="10.25390625" style="0" customWidth="1"/>
    <col min="18" max="18" width="10.125" style="0" customWidth="1"/>
    <col min="19" max="19" width="11.375" style="0" customWidth="1"/>
  </cols>
  <sheetData>
    <row r="1" spans="1:19" s="1" customFormat="1" ht="27.7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62"/>
    </row>
    <row r="2" spans="1:21" s="1" customFormat="1" ht="27.75">
      <c r="A2" s="231" t="s">
        <v>70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63"/>
      <c r="Q2" s="64"/>
      <c r="R2" s="64"/>
      <c r="S2" s="63"/>
      <c r="T2" s="2"/>
      <c r="U2" s="2"/>
    </row>
    <row r="3" spans="1:19" ht="27.75">
      <c r="A3" s="231" t="s">
        <v>71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</row>
    <row r="4" spans="1:19" ht="27.75">
      <c r="A4" s="231" t="s">
        <v>39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</row>
    <row r="5" spans="1:19" ht="27.7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</row>
    <row r="6" spans="1:19" s="4" customFormat="1" ht="77.25" customHeight="1">
      <c r="A6" s="65" t="s">
        <v>179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 t="s">
        <v>180</v>
      </c>
      <c r="Q6" s="66"/>
      <c r="R6" s="66"/>
      <c r="S6" s="66"/>
    </row>
    <row r="7" spans="1:19" ht="20.25">
      <c r="A7" s="232" t="s">
        <v>1</v>
      </c>
      <c r="B7" s="235" t="s">
        <v>68</v>
      </c>
      <c r="C7" s="238" t="s">
        <v>30</v>
      </c>
      <c r="D7" s="235" t="s">
        <v>46</v>
      </c>
      <c r="E7" s="235"/>
      <c r="F7" s="235"/>
      <c r="G7" s="235"/>
      <c r="H7" s="235"/>
      <c r="I7" s="235"/>
      <c r="J7" s="235"/>
      <c r="K7" s="235"/>
      <c r="L7" s="240" t="s">
        <v>47</v>
      </c>
      <c r="M7" s="241"/>
      <c r="N7" s="241"/>
      <c r="O7" s="241"/>
      <c r="P7" s="239" t="s">
        <v>31</v>
      </c>
      <c r="Q7" s="239" t="s">
        <v>32</v>
      </c>
      <c r="R7" s="239" t="s">
        <v>10</v>
      </c>
      <c r="S7" s="242" t="s">
        <v>34</v>
      </c>
    </row>
    <row r="8" spans="1:19" ht="20.25" customHeight="1">
      <c r="A8" s="233"/>
      <c r="B8" s="235"/>
      <c r="C8" s="238"/>
      <c r="D8" s="236"/>
      <c r="E8" s="237"/>
      <c r="F8" s="236"/>
      <c r="G8" s="237"/>
      <c r="H8" s="244"/>
      <c r="I8" s="244"/>
      <c r="J8" s="244"/>
      <c r="K8" s="244"/>
      <c r="L8" s="216"/>
      <c r="M8" s="226"/>
      <c r="N8" s="236"/>
      <c r="O8" s="237"/>
      <c r="P8" s="239"/>
      <c r="Q8" s="239"/>
      <c r="R8" s="239"/>
      <c r="S8" s="243"/>
    </row>
    <row r="9" spans="1:19" ht="130.5" customHeight="1">
      <c r="A9" s="234"/>
      <c r="B9" s="235"/>
      <c r="C9" s="239"/>
      <c r="D9" s="227" t="s">
        <v>33</v>
      </c>
      <c r="E9" s="228" t="s">
        <v>65</v>
      </c>
      <c r="F9" s="227" t="s">
        <v>33</v>
      </c>
      <c r="G9" s="228" t="s">
        <v>65</v>
      </c>
      <c r="H9" s="227" t="s">
        <v>33</v>
      </c>
      <c r="I9" s="228" t="s">
        <v>65</v>
      </c>
      <c r="J9" s="227" t="s">
        <v>33</v>
      </c>
      <c r="K9" s="228" t="s">
        <v>65</v>
      </c>
      <c r="L9" s="227" t="s">
        <v>33</v>
      </c>
      <c r="M9" s="228" t="s">
        <v>65</v>
      </c>
      <c r="N9" s="227" t="s">
        <v>33</v>
      </c>
      <c r="O9" s="228" t="s">
        <v>65</v>
      </c>
      <c r="P9" s="239"/>
      <c r="Q9" s="239"/>
      <c r="R9" s="239"/>
      <c r="S9" s="243"/>
    </row>
    <row r="10" spans="1:19" ht="43.5" customHeight="1">
      <c r="A10" s="99">
        <v>1</v>
      </c>
      <c r="B10" s="229" t="s">
        <v>161</v>
      </c>
      <c r="C10" s="97">
        <v>2</v>
      </c>
      <c r="D10" s="230" t="s">
        <v>205</v>
      </c>
      <c r="E10" s="118">
        <v>100</v>
      </c>
      <c r="F10" s="230"/>
      <c r="G10" s="97"/>
      <c r="H10" s="230"/>
      <c r="I10" s="97"/>
      <c r="J10" s="230"/>
      <c r="K10" s="97"/>
      <c r="L10" s="230" t="s">
        <v>146</v>
      </c>
      <c r="M10" s="230">
        <v>30</v>
      </c>
      <c r="N10" s="230"/>
      <c r="O10" s="97"/>
      <c r="P10" s="97">
        <f aca="true" t="shared" si="0" ref="P10:P22">E10+G10+I10+K10+M10+O10</f>
        <v>130</v>
      </c>
      <c r="Q10" s="97">
        <v>1</v>
      </c>
      <c r="R10" s="195">
        <v>100</v>
      </c>
      <c r="S10" s="97">
        <f>C10*R10</f>
        <v>200</v>
      </c>
    </row>
    <row r="11" spans="1:19" ht="72" customHeight="1">
      <c r="A11" s="99">
        <v>2</v>
      </c>
      <c r="B11" s="229" t="s">
        <v>100</v>
      </c>
      <c r="C11" s="97">
        <v>1</v>
      </c>
      <c r="D11" s="230"/>
      <c r="E11" s="97"/>
      <c r="F11" s="230"/>
      <c r="G11" s="97"/>
      <c r="H11" s="230"/>
      <c r="I11" s="97"/>
      <c r="J11" s="230"/>
      <c r="K11" s="97"/>
      <c r="L11" s="230" t="s">
        <v>144</v>
      </c>
      <c r="M11" s="230">
        <v>100</v>
      </c>
      <c r="N11" s="230"/>
      <c r="O11" s="97"/>
      <c r="P11" s="97">
        <f t="shared" si="0"/>
        <v>100</v>
      </c>
      <c r="Q11" s="97">
        <v>2</v>
      </c>
      <c r="R11" s="195">
        <v>80</v>
      </c>
      <c r="S11" s="97">
        <f aca="true" t="shared" si="1" ref="S11:S22">C11*R11</f>
        <v>80</v>
      </c>
    </row>
    <row r="12" spans="1:19" ht="65.25" customHeight="1">
      <c r="A12" s="99">
        <v>3</v>
      </c>
      <c r="B12" s="99" t="s">
        <v>163</v>
      </c>
      <c r="C12" s="97">
        <v>2</v>
      </c>
      <c r="D12" s="230"/>
      <c r="E12" s="97"/>
      <c r="F12" s="230"/>
      <c r="G12" s="97"/>
      <c r="H12" s="230"/>
      <c r="I12" s="97"/>
      <c r="J12" s="230"/>
      <c r="K12" s="97"/>
      <c r="L12" s="230" t="s">
        <v>140</v>
      </c>
      <c r="M12" s="230">
        <v>60</v>
      </c>
      <c r="N12" s="230" t="s">
        <v>139</v>
      </c>
      <c r="O12" s="97">
        <v>40</v>
      </c>
      <c r="P12" s="97">
        <f t="shared" si="0"/>
        <v>100</v>
      </c>
      <c r="Q12" s="97">
        <v>3</v>
      </c>
      <c r="R12" s="195">
        <v>70</v>
      </c>
      <c r="S12" s="97">
        <f t="shared" si="1"/>
        <v>140</v>
      </c>
    </row>
    <row r="13" spans="1:19" ht="40.5" customHeight="1">
      <c r="A13" s="99">
        <v>4</v>
      </c>
      <c r="B13" s="220" t="s">
        <v>154</v>
      </c>
      <c r="C13" s="97">
        <v>2</v>
      </c>
      <c r="D13" s="230" t="s">
        <v>206</v>
      </c>
      <c r="E13" s="97">
        <v>50</v>
      </c>
      <c r="F13" s="230"/>
      <c r="G13" s="97"/>
      <c r="H13" s="230"/>
      <c r="I13" s="97"/>
      <c r="J13" s="230"/>
      <c r="K13" s="97"/>
      <c r="L13" s="230" t="s">
        <v>137</v>
      </c>
      <c r="M13" s="230">
        <v>50</v>
      </c>
      <c r="N13" s="230"/>
      <c r="O13" s="97"/>
      <c r="P13" s="97">
        <f t="shared" si="0"/>
        <v>100</v>
      </c>
      <c r="Q13" s="97">
        <v>4</v>
      </c>
      <c r="R13" s="195">
        <v>60</v>
      </c>
      <c r="S13" s="97">
        <f t="shared" si="1"/>
        <v>120</v>
      </c>
    </row>
    <row r="14" spans="1:19" ht="67.5" customHeight="1">
      <c r="A14" s="99">
        <v>5</v>
      </c>
      <c r="B14" s="220" t="s">
        <v>158</v>
      </c>
      <c r="C14" s="97">
        <v>2</v>
      </c>
      <c r="D14" s="230" t="s">
        <v>235</v>
      </c>
      <c r="E14" s="97">
        <v>15</v>
      </c>
      <c r="F14" s="230"/>
      <c r="G14" s="97"/>
      <c r="H14" s="230"/>
      <c r="I14" s="97"/>
      <c r="J14" s="230"/>
      <c r="K14" s="97"/>
      <c r="L14" s="230" t="s">
        <v>255</v>
      </c>
      <c r="M14" s="230">
        <v>80</v>
      </c>
      <c r="N14" s="230"/>
      <c r="O14" s="97"/>
      <c r="P14" s="97">
        <f t="shared" si="0"/>
        <v>95</v>
      </c>
      <c r="Q14" s="97">
        <v>5</v>
      </c>
      <c r="R14" s="195">
        <v>50</v>
      </c>
      <c r="S14" s="97">
        <f t="shared" si="1"/>
        <v>100</v>
      </c>
    </row>
    <row r="15" spans="1:19" ht="56.25" customHeight="1">
      <c r="A15" s="99">
        <v>6</v>
      </c>
      <c r="B15" s="220" t="s">
        <v>156</v>
      </c>
      <c r="C15" s="97">
        <v>1</v>
      </c>
      <c r="D15" s="230" t="s">
        <v>238</v>
      </c>
      <c r="E15" s="97">
        <v>80</v>
      </c>
      <c r="F15" s="230"/>
      <c r="G15" s="97"/>
      <c r="H15" s="230"/>
      <c r="I15" s="97"/>
      <c r="J15" s="230"/>
      <c r="K15" s="97"/>
      <c r="L15" s="230"/>
      <c r="M15" s="230"/>
      <c r="N15" s="230"/>
      <c r="O15" s="97"/>
      <c r="P15" s="97">
        <f t="shared" si="0"/>
        <v>80</v>
      </c>
      <c r="Q15" s="97">
        <v>6</v>
      </c>
      <c r="R15" s="195">
        <v>40</v>
      </c>
      <c r="S15" s="97">
        <f t="shared" si="1"/>
        <v>40</v>
      </c>
    </row>
    <row r="16" spans="1:19" ht="49.5" customHeight="1">
      <c r="A16" s="99">
        <v>7</v>
      </c>
      <c r="B16" s="220" t="s">
        <v>102</v>
      </c>
      <c r="C16" s="97">
        <v>1</v>
      </c>
      <c r="D16" s="230" t="s">
        <v>201</v>
      </c>
      <c r="E16" s="97">
        <v>70</v>
      </c>
      <c r="F16" s="230"/>
      <c r="G16" s="97"/>
      <c r="H16" s="230"/>
      <c r="I16" s="97"/>
      <c r="J16" s="230"/>
      <c r="K16" s="97"/>
      <c r="L16" s="230"/>
      <c r="M16" s="230"/>
      <c r="N16" s="230"/>
      <c r="O16" s="97"/>
      <c r="P16" s="97">
        <f t="shared" si="0"/>
        <v>70</v>
      </c>
      <c r="Q16" s="97">
        <v>7</v>
      </c>
      <c r="R16" s="195">
        <v>30</v>
      </c>
      <c r="S16" s="97">
        <f t="shared" si="1"/>
        <v>30</v>
      </c>
    </row>
    <row r="17" spans="1:19" ht="56.25" customHeight="1">
      <c r="A17" s="99">
        <v>8</v>
      </c>
      <c r="B17" s="229" t="s">
        <v>171</v>
      </c>
      <c r="C17" s="97">
        <v>1</v>
      </c>
      <c r="D17" s="230"/>
      <c r="E17" s="97"/>
      <c r="F17" s="230"/>
      <c r="G17" s="97"/>
      <c r="H17" s="230"/>
      <c r="I17" s="97"/>
      <c r="J17" s="230"/>
      <c r="K17" s="97"/>
      <c r="L17" s="230" t="s">
        <v>141</v>
      </c>
      <c r="M17" s="230">
        <v>70</v>
      </c>
      <c r="N17" s="230"/>
      <c r="O17" s="97"/>
      <c r="P17" s="97">
        <f t="shared" si="0"/>
        <v>70</v>
      </c>
      <c r="Q17" s="97">
        <v>7</v>
      </c>
      <c r="R17" s="195">
        <v>30</v>
      </c>
      <c r="S17" s="97">
        <f t="shared" si="1"/>
        <v>30</v>
      </c>
    </row>
    <row r="18" spans="1:19" ht="46.5" customHeight="1">
      <c r="A18" s="99">
        <v>9</v>
      </c>
      <c r="B18" s="220" t="s">
        <v>151</v>
      </c>
      <c r="C18" s="97">
        <v>1</v>
      </c>
      <c r="D18" s="230" t="s">
        <v>210</v>
      </c>
      <c r="E18" s="97">
        <v>60</v>
      </c>
      <c r="F18" s="230"/>
      <c r="G18" s="97"/>
      <c r="H18" s="230"/>
      <c r="I18" s="97"/>
      <c r="J18" s="230"/>
      <c r="K18" s="97"/>
      <c r="L18" s="230"/>
      <c r="M18" s="230"/>
      <c r="N18" s="230"/>
      <c r="O18" s="97"/>
      <c r="P18" s="97">
        <f t="shared" si="0"/>
        <v>60</v>
      </c>
      <c r="Q18" s="97">
        <v>9</v>
      </c>
      <c r="R18" s="195">
        <v>20</v>
      </c>
      <c r="S18" s="97">
        <f t="shared" si="1"/>
        <v>20</v>
      </c>
    </row>
    <row r="19" spans="1:19" ht="38.25" customHeight="1">
      <c r="A19" s="99">
        <v>10</v>
      </c>
      <c r="B19" s="112" t="s">
        <v>51</v>
      </c>
      <c r="C19" s="97">
        <v>1</v>
      </c>
      <c r="D19" s="230" t="s">
        <v>266</v>
      </c>
      <c r="E19" s="97">
        <v>20</v>
      </c>
      <c r="F19" s="230"/>
      <c r="G19" s="97"/>
      <c r="H19" s="230"/>
      <c r="I19" s="97"/>
      <c r="J19" s="230"/>
      <c r="K19" s="97"/>
      <c r="L19" s="230" t="s">
        <v>142</v>
      </c>
      <c r="M19" s="230">
        <v>25</v>
      </c>
      <c r="N19" s="230"/>
      <c r="O19" s="97"/>
      <c r="P19" s="97">
        <f t="shared" si="0"/>
        <v>45</v>
      </c>
      <c r="Q19" s="97">
        <v>10</v>
      </c>
      <c r="R19" s="195">
        <v>15</v>
      </c>
      <c r="S19" s="97">
        <f t="shared" si="1"/>
        <v>15</v>
      </c>
    </row>
    <row r="20" spans="1:19" ht="38.25" customHeight="1">
      <c r="A20" s="99">
        <v>11</v>
      </c>
      <c r="B20" s="112" t="s">
        <v>155</v>
      </c>
      <c r="C20" s="97">
        <v>1</v>
      </c>
      <c r="D20" s="230" t="s">
        <v>203</v>
      </c>
      <c r="E20" s="97">
        <v>40</v>
      </c>
      <c r="F20" s="230"/>
      <c r="G20" s="97"/>
      <c r="H20" s="230"/>
      <c r="I20" s="97"/>
      <c r="J20" s="230"/>
      <c r="K20" s="97"/>
      <c r="L20" s="230"/>
      <c r="M20" s="230"/>
      <c r="N20" s="230"/>
      <c r="O20" s="97"/>
      <c r="P20" s="97">
        <f t="shared" si="0"/>
        <v>40</v>
      </c>
      <c r="Q20" s="97">
        <v>11</v>
      </c>
      <c r="R20" s="195">
        <v>10</v>
      </c>
      <c r="S20" s="97">
        <f t="shared" si="1"/>
        <v>10</v>
      </c>
    </row>
    <row r="21" spans="1:19" ht="50.25" customHeight="1">
      <c r="A21" s="99">
        <v>12</v>
      </c>
      <c r="B21" s="112" t="s">
        <v>112</v>
      </c>
      <c r="C21" s="97">
        <v>1</v>
      </c>
      <c r="D21" s="230" t="s">
        <v>244</v>
      </c>
      <c r="E21" s="97">
        <v>30</v>
      </c>
      <c r="F21" s="230"/>
      <c r="G21" s="97"/>
      <c r="H21" s="230"/>
      <c r="I21" s="97"/>
      <c r="J21" s="230"/>
      <c r="K21" s="97"/>
      <c r="L21" s="230" t="s">
        <v>64</v>
      </c>
      <c r="M21" s="230"/>
      <c r="N21" s="230"/>
      <c r="O21" s="97"/>
      <c r="P21" s="97">
        <f t="shared" si="0"/>
        <v>30</v>
      </c>
      <c r="Q21" s="97">
        <v>12</v>
      </c>
      <c r="R21" s="195">
        <v>5</v>
      </c>
      <c r="S21" s="97">
        <f t="shared" si="1"/>
        <v>5</v>
      </c>
    </row>
    <row r="22" spans="1:19" ht="53.25" customHeight="1">
      <c r="A22" s="99">
        <v>13</v>
      </c>
      <c r="B22" s="220" t="s">
        <v>157</v>
      </c>
      <c r="C22" s="97">
        <v>1</v>
      </c>
      <c r="D22" s="230" t="s">
        <v>258</v>
      </c>
      <c r="E22" s="97">
        <v>25</v>
      </c>
      <c r="F22" s="230"/>
      <c r="G22" s="97"/>
      <c r="H22" s="230"/>
      <c r="I22" s="97"/>
      <c r="J22" s="230"/>
      <c r="K22" s="97"/>
      <c r="L22" s="230"/>
      <c r="M22" s="230"/>
      <c r="N22" s="230"/>
      <c r="O22" s="97"/>
      <c r="P22" s="97">
        <f t="shared" si="0"/>
        <v>25</v>
      </c>
      <c r="Q22" s="97">
        <v>13</v>
      </c>
      <c r="R22" s="195"/>
      <c r="S22" s="97">
        <f t="shared" si="1"/>
        <v>0</v>
      </c>
    </row>
    <row r="23" spans="1:19" ht="2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7" spans="2:16" ht="27.75">
      <c r="B27" s="67" t="s">
        <v>74</v>
      </c>
      <c r="C27" s="1"/>
      <c r="D27" s="1"/>
      <c r="E27" s="1"/>
      <c r="F27" s="1"/>
      <c r="G27" s="1"/>
      <c r="H27" s="1"/>
      <c r="I27" s="1"/>
      <c r="J27" s="1"/>
      <c r="K27" s="1"/>
      <c r="P27" s="67" t="s">
        <v>125</v>
      </c>
    </row>
    <row r="28" spans="2:16" ht="27.75">
      <c r="B28" s="67" t="s">
        <v>73</v>
      </c>
      <c r="C28" s="1"/>
      <c r="D28" s="1"/>
      <c r="E28" s="1"/>
      <c r="F28" s="1"/>
      <c r="G28" s="1"/>
      <c r="H28" s="1"/>
      <c r="I28" s="1"/>
      <c r="J28" s="1"/>
      <c r="K28" s="1"/>
      <c r="P28" s="67" t="s">
        <v>134</v>
      </c>
    </row>
    <row r="29" spans="2:16" ht="27.75">
      <c r="B29" s="67" t="s">
        <v>148</v>
      </c>
      <c r="C29" s="1"/>
      <c r="D29" s="1"/>
      <c r="E29" s="1"/>
      <c r="F29" s="1"/>
      <c r="G29" s="1"/>
      <c r="H29" s="1"/>
      <c r="I29" s="1"/>
      <c r="J29" s="1"/>
      <c r="K29" s="1"/>
      <c r="P29" s="67" t="s">
        <v>147</v>
      </c>
    </row>
    <row r="30" spans="2:16" ht="27.75">
      <c r="B30" s="67" t="s">
        <v>148</v>
      </c>
      <c r="C30" s="1"/>
      <c r="D30" s="1"/>
      <c r="E30" s="1"/>
      <c r="F30" s="1"/>
      <c r="G30" s="1"/>
      <c r="H30" s="1"/>
      <c r="I30" s="1"/>
      <c r="J30" s="1"/>
      <c r="K30" s="1"/>
      <c r="P30" s="69" t="s">
        <v>149</v>
      </c>
    </row>
  </sheetData>
  <sheetProtection/>
  <mergeCells count="19">
    <mergeCell ref="C7:C9"/>
    <mergeCell ref="D7:K7"/>
    <mergeCell ref="L7:O7"/>
    <mergeCell ref="S7:S9"/>
    <mergeCell ref="H8:I8"/>
    <mergeCell ref="J8:K8"/>
    <mergeCell ref="P7:P9"/>
    <mergeCell ref="Q7:Q9"/>
    <mergeCell ref="R7:R9"/>
    <mergeCell ref="A1:R1"/>
    <mergeCell ref="A2:O2"/>
    <mergeCell ref="A3:S3"/>
    <mergeCell ref="A4:S4"/>
    <mergeCell ref="A5:S5"/>
    <mergeCell ref="A7:A9"/>
    <mergeCell ref="B7:B9"/>
    <mergeCell ref="D8:E8"/>
    <mergeCell ref="F8:G8"/>
    <mergeCell ref="N8:O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28"/>
  <sheetViews>
    <sheetView zoomScale="55" zoomScaleNormal="55" zoomScalePageLayoutView="0" workbookViewId="0" topLeftCell="A4">
      <selection activeCell="P9" sqref="P9"/>
    </sheetView>
  </sheetViews>
  <sheetFormatPr defaultColWidth="9.00390625" defaultRowHeight="12.75"/>
  <cols>
    <col min="1" max="1" width="6.00390625" style="6" customWidth="1"/>
    <col min="2" max="2" width="39.125" style="6" customWidth="1"/>
    <col min="3" max="3" width="20.25390625" style="6" customWidth="1"/>
    <col min="4" max="4" width="12.875" style="6" customWidth="1"/>
    <col min="5" max="5" width="28.75390625" style="6" customWidth="1"/>
    <col min="6" max="6" width="82.125" style="6" customWidth="1"/>
    <col min="7" max="7" width="33.375" style="6" customWidth="1"/>
    <col min="8" max="8" width="9.875" style="6" customWidth="1"/>
    <col min="9" max="9" width="6.125" style="6" customWidth="1"/>
    <col min="10" max="10" width="7.625" style="6" customWidth="1"/>
    <col min="11" max="11" width="9.25390625" style="6" customWidth="1"/>
    <col min="12" max="12" width="5.875" style="6" customWidth="1"/>
    <col min="13" max="13" width="8.125" style="6" customWidth="1"/>
    <col min="14" max="14" width="11.00390625" style="6" customWidth="1"/>
    <col min="15" max="15" width="5.875" style="6" customWidth="1"/>
    <col min="16" max="16" width="9.875" style="6" customWidth="1"/>
    <col min="17" max="17" width="9.625" style="6" customWidth="1"/>
    <col min="18" max="18" width="10.75390625" style="6" customWidth="1"/>
    <col min="19" max="19" width="12.75390625" style="6" customWidth="1"/>
    <col min="20" max="20" width="2.625" style="6" customWidth="1"/>
    <col min="21" max="21" width="5.125" style="6" hidden="1" customWidth="1"/>
    <col min="22" max="16384" width="9.125" style="6" customWidth="1"/>
  </cols>
  <sheetData>
    <row r="1" spans="1:21" s="19" customFormat="1" ht="27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</row>
    <row r="2" spans="1:24" s="19" customFormat="1" ht="27">
      <c r="A2" s="256" t="s">
        <v>62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33"/>
      <c r="T2" s="34"/>
      <c r="U2" s="34"/>
      <c r="V2" s="2"/>
      <c r="W2" s="2"/>
      <c r="X2" s="2"/>
    </row>
    <row r="3" spans="1:21" s="19" customFormat="1" ht="27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</row>
    <row r="4" spans="1:21" s="24" customFormat="1" ht="27.75">
      <c r="A4" s="102" t="s">
        <v>84</v>
      </c>
      <c r="B4" s="102"/>
      <c r="C4" s="102"/>
      <c r="D4" s="102"/>
      <c r="E4" s="102"/>
      <c r="F4" s="102"/>
      <c r="G4" s="102"/>
      <c r="H4" s="102"/>
      <c r="I4" s="102" t="s">
        <v>85</v>
      </c>
      <c r="J4" s="102"/>
      <c r="K4" s="102"/>
      <c r="L4" s="102"/>
      <c r="M4" s="102"/>
      <c r="N4" s="102"/>
      <c r="O4" s="102"/>
      <c r="P4" s="102"/>
      <c r="Q4" s="103"/>
      <c r="R4" s="103"/>
      <c r="S4" s="103"/>
      <c r="T4" s="103"/>
      <c r="U4" s="103"/>
    </row>
    <row r="5" spans="1:21" s="24" customFormat="1" ht="27.75">
      <c r="A5" s="269" t="s">
        <v>80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70"/>
      <c r="U5" s="270"/>
    </row>
    <row r="6" spans="1:21" s="19" customFormat="1" ht="24.75" customHeight="1">
      <c r="A6" s="267" t="s">
        <v>1</v>
      </c>
      <c r="B6" s="267" t="s">
        <v>2</v>
      </c>
      <c r="C6" s="268" t="s">
        <v>3</v>
      </c>
      <c r="D6" s="268" t="s">
        <v>4</v>
      </c>
      <c r="E6" s="267" t="s">
        <v>5</v>
      </c>
      <c r="F6" s="267" t="s">
        <v>68</v>
      </c>
      <c r="G6" s="267" t="s">
        <v>6</v>
      </c>
      <c r="H6" s="267" t="s">
        <v>7</v>
      </c>
      <c r="I6" s="267"/>
      <c r="J6" s="267"/>
      <c r="K6" s="267"/>
      <c r="L6" s="267"/>
      <c r="M6" s="267"/>
      <c r="N6" s="267"/>
      <c r="O6" s="267"/>
      <c r="P6" s="267"/>
      <c r="Q6" s="268" t="s">
        <v>8</v>
      </c>
      <c r="R6" s="268" t="s">
        <v>9</v>
      </c>
      <c r="S6" s="268" t="s">
        <v>65</v>
      </c>
      <c r="T6" s="22"/>
      <c r="U6" s="22"/>
    </row>
    <row r="7" spans="1:21" s="19" customFormat="1" ht="27.75" customHeight="1">
      <c r="A7" s="267"/>
      <c r="B7" s="267"/>
      <c r="C7" s="268"/>
      <c r="D7" s="268"/>
      <c r="E7" s="267"/>
      <c r="F7" s="267"/>
      <c r="G7" s="267"/>
      <c r="H7" s="267" t="s">
        <v>11</v>
      </c>
      <c r="I7" s="267"/>
      <c r="J7" s="267"/>
      <c r="K7" s="267" t="s">
        <v>12</v>
      </c>
      <c r="L7" s="267"/>
      <c r="M7" s="267"/>
      <c r="N7" s="268" t="s">
        <v>13</v>
      </c>
      <c r="O7" s="268" t="s">
        <v>8</v>
      </c>
      <c r="P7" s="268" t="s">
        <v>14</v>
      </c>
      <c r="Q7" s="268"/>
      <c r="R7" s="268"/>
      <c r="S7" s="268"/>
      <c r="T7" s="22"/>
      <c r="U7" s="22"/>
    </row>
    <row r="8" spans="1:21" s="19" customFormat="1" ht="77.25" customHeight="1">
      <c r="A8" s="264"/>
      <c r="B8" s="264"/>
      <c r="C8" s="260"/>
      <c r="D8" s="260"/>
      <c r="E8" s="264"/>
      <c r="F8" s="267"/>
      <c r="G8" s="264"/>
      <c r="H8" s="120" t="s">
        <v>15</v>
      </c>
      <c r="I8" s="120" t="s">
        <v>8</v>
      </c>
      <c r="J8" s="120" t="s">
        <v>16</v>
      </c>
      <c r="K8" s="120" t="s">
        <v>17</v>
      </c>
      <c r="L8" s="120" t="s">
        <v>8</v>
      </c>
      <c r="M8" s="120" t="s">
        <v>16</v>
      </c>
      <c r="N8" s="268"/>
      <c r="O8" s="268"/>
      <c r="P8" s="268"/>
      <c r="Q8" s="268"/>
      <c r="R8" s="268"/>
      <c r="S8" s="268"/>
      <c r="T8" s="22"/>
      <c r="U8" s="22"/>
    </row>
    <row r="9" spans="1:19" s="51" customFormat="1" ht="46.5" customHeight="1">
      <c r="A9" s="167">
        <v>1</v>
      </c>
      <c r="B9" s="172" t="s">
        <v>130</v>
      </c>
      <c r="C9" s="173">
        <v>38883</v>
      </c>
      <c r="D9" s="146" t="s">
        <v>120</v>
      </c>
      <c r="E9" s="172" t="s">
        <v>131</v>
      </c>
      <c r="F9" s="225" t="s">
        <v>260</v>
      </c>
      <c r="G9" s="172" t="s">
        <v>132</v>
      </c>
      <c r="H9" s="177" t="s">
        <v>194</v>
      </c>
      <c r="I9" s="175">
        <v>1</v>
      </c>
      <c r="J9" s="178">
        <v>2</v>
      </c>
      <c r="K9" s="177" t="s">
        <v>194</v>
      </c>
      <c r="L9" s="175">
        <v>1</v>
      </c>
      <c r="M9" s="178">
        <v>1.5</v>
      </c>
      <c r="N9" s="176" t="s">
        <v>195</v>
      </c>
      <c r="O9" s="175">
        <v>1</v>
      </c>
      <c r="P9" s="176" t="s">
        <v>194</v>
      </c>
      <c r="Q9" s="175" t="s">
        <v>265</v>
      </c>
      <c r="R9" s="183" t="s">
        <v>120</v>
      </c>
      <c r="S9" s="175"/>
    </row>
    <row r="10" spans="1:19" s="51" customFormat="1" ht="49.5" customHeight="1">
      <c r="A10" s="167">
        <v>2</v>
      </c>
      <c r="B10" s="168" t="s">
        <v>93</v>
      </c>
      <c r="C10" s="169">
        <v>36963</v>
      </c>
      <c r="D10" s="136" t="s">
        <v>50</v>
      </c>
      <c r="E10" s="168" t="s">
        <v>19</v>
      </c>
      <c r="F10" s="170" t="s">
        <v>158</v>
      </c>
      <c r="G10" s="168" t="s">
        <v>264</v>
      </c>
      <c r="H10" s="179" t="s">
        <v>194</v>
      </c>
      <c r="I10" s="180">
        <v>1</v>
      </c>
      <c r="J10" s="181">
        <v>2</v>
      </c>
      <c r="K10" s="179">
        <v>18</v>
      </c>
      <c r="L10" s="180">
        <v>4</v>
      </c>
      <c r="M10" s="181">
        <v>4</v>
      </c>
      <c r="N10" s="182">
        <v>2.8</v>
      </c>
      <c r="O10" s="180">
        <v>3</v>
      </c>
      <c r="P10" s="182" t="s">
        <v>220</v>
      </c>
      <c r="Q10" s="180">
        <v>1</v>
      </c>
      <c r="R10" s="183" t="s">
        <v>120</v>
      </c>
      <c r="S10" s="180">
        <v>50</v>
      </c>
    </row>
    <row r="11" spans="1:19" s="51" customFormat="1" ht="42.75" customHeight="1">
      <c r="A11" s="167">
        <v>3</v>
      </c>
      <c r="B11" s="168" t="s">
        <v>97</v>
      </c>
      <c r="C11" s="169">
        <v>37937</v>
      </c>
      <c r="D11" s="136" t="s">
        <v>50</v>
      </c>
      <c r="E11" s="168" t="s">
        <v>98</v>
      </c>
      <c r="F11" s="171" t="s">
        <v>100</v>
      </c>
      <c r="G11" s="168" t="s">
        <v>99</v>
      </c>
      <c r="H11" s="179" t="s">
        <v>194</v>
      </c>
      <c r="I11" s="180">
        <v>1</v>
      </c>
      <c r="J11" s="181">
        <v>2</v>
      </c>
      <c r="K11" s="179" t="s">
        <v>194</v>
      </c>
      <c r="L11" s="180">
        <v>1</v>
      </c>
      <c r="M11" s="181">
        <v>1.5</v>
      </c>
      <c r="N11" s="182" t="s">
        <v>195</v>
      </c>
      <c r="O11" s="180">
        <v>1</v>
      </c>
      <c r="P11" s="182">
        <v>17</v>
      </c>
      <c r="Q11" s="180">
        <v>2</v>
      </c>
      <c r="R11" s="183">
        <v>1</v>
      </c>
      <c r="S11" s="180">
        <v>40</v>
      </c>
    </row>
    <row r="12" spans="1:19" s="51" customFormat="1" ht="42.75" customHeight="1">
      <c r="A12" s="167">
        <v>4</v>
      </c>
      <c r="B12" s="168" t="s">
        <v>170</v>
      </c>
      <c r="C12" s="169">
        <v>37373</v>
      </c>
      <c r="D12" s="136" t="s">
        <v>120</v>
      </c>
      <c r="E12" s="168" t="s">
        <v>27</v>
      </c>
      <c r="F12" s="170" t="s">
        <v>160</v>
      </c>
      <c r="G12" s="168" t="s">
        <v>127</v>
      </c>
      <c r="H12" s="179" t="s">
        <v>194</v>
      </c>
      <c r="I12" s="180">
        <v>1</v>
      </c>
      <c r="J12" s="181">
        <v>2</v>
      </c>
      <c r="K12" s="179" t="s">
        <v>194</v>
      </c>
      <c r="L12" s="180">
        <v>1</v>
      </c>
      <c r="M12" s="181">
        <v>1.5</v>
      </c>
      <c r="N12" s="182">
        <v>1.7</v>
      </c>
      <c r="O12" s="180">
        <v>1</v>
      </c>
      <c r="P12" s="182">
        <v>13</v>
      </c>
      <c r="Q12" s="180">
        <v>3</v>
      </c>
      <c r="R12" s="183">
        <v>1</v>
      </c>
      <c r="S12" s="180">
        <v>35</v>
      </c>
    </row>
    <row r="13" spans="1:19" s="51" customFormat="1" ht="37.5" customHeight="1">
      <c r="A13" s="167">
        <v>5</v>
      </c>
      <c r="B13" s="168" t="s">
        <v>57</v>
      </c>
      <c r="C13" s="169">
        <v>36355</v>
      </c>
      <c r="D13" s="136" t="s">
        <v>21</v>
      </c>
      <c r="E13" s="168" t="s">
        <v>76</v>
      </c>
      <c r="F13" s="170" t="s">
        <v>69</v>
      </c>
      <c r="G13" s="168" t="s">
        <v>54</v>
      </c>
      <c r="H13" s="179">
        <v>10</v>
      </c>
      <c r="I13" s="180">
        <v>8</v>
      </c>
      <c r="J13" s="181">
        <v>8.5</v>
      </c>
      <c r="K13" s="179" t="s">
        <v>193</v>
      </c>
      <c r="L13" s="180">
        <v>3</v>
      </c>
      <c r="M13" s="181">
        <v>3</v>
      </c>
      <c r="N13" s="182">
        <v>5.04</v>
      </c>
      <c r="O13" s="180">
        <v>6</v>
      </c>
      <c r="P13" s="182" t="s">
        <v>221</v>
      </c>
      <c r="Q13" s="180">
        <v>4</v>
      </c>
      <c r="R13" s="183">
        <v>1</v>
      </c>
      <c r="S13" s="180">
        <v>30</v>
      </c>
    </row>
    <row r="14" spans="1:19" s="51" customFormat="1" ht="44.25" customHeight="1">
      <c r="A14" s="167">
        <v>6</v>
      </c>
      <c r="B14" s="168" t="s">
        <v>59</v>
      </c>
      <c r="C14" s="169">
        <v>37413</v>
      </c>
      <c r="D14" s="136" t="s">
        <v>120</v>
      </c>
      <c r="E14" s="168" t="s">
        <v>42</v>
      </c>
      <c r="F14" s="170" t="s">
        <v>154</v>
      </c>
      <c r="G14" s="168" t="s">
        <v>43</v>
      </c>
      <c r="H14" s="179">
        <v>11</v>
      </c>
      <c r="I14" s="180">
        <v>4</v>
      </c>
      <c r="J14" s="181">
        <v>4</v>
      </c>
      <c r="K14" s="179">
        <v>16</v>
      </c>
      <c r="L14" s="180">
        <v>6</v>
      </c>
      <c r="M14" s="181">
        <v>6</v>
      </c>
      <c r="N14" s="182">
        <v>4.89</v>
      </c>
      <c r="O14" s="180">
        <v>4</v>
      </c>
      <c r="P14" s="182" t="s">
        <v>222</v>
      </c>
      <c r="Q14" s="180">
        <v>5</v>
      </c>
      <c r="R14" s="183">
        <v>1</v>
      </c>
      <c r="S14" s="180">
        <v>25</v>
      </c>
    </row>
    <row r="15" spans="1:19" s="51" customFormat="1" ht="37.5" customHeight="1">
      <c r="A15" s="167">
        <v>7</v>
      </c>
      <c r="B15" s="168" t="s">
        <v>55</v>
      </c>
      <c r="C15" s="169">
        <v>36238</v>
      </c>
      <c r="D15" s="136" t="s">
        <v>21</v>
      </c>
      <c r="E15" s="168" t="s">
        <v>76</v>
      </c>
      <c r="F15" s="170" t="s">
        <v>69</v>
      </c>
      <c r="G15" s="168" t="s">
        <v>54</v>
      </c>
      <c r="H15" s="179">
        <v>11</v>
      </c>
      <c r="I15" s="180">
        <v>5</v>
      </c>
      <c r="J15" s="181">
        <v>5</v>
      </c>
      <c r="K15" s="179">
        <v>16</v>
      </c>
      <c r="L15" s="180">
        <v>5</v>
      </c>
      <c r="M15" s="181">
        <v>5</v>
      </c>
      <c r="N15" s="182">
        <v>5</v>
      </c>
      <c r="O15" s="180">
        <v>5</v>
      </c>
      <c r="P15" s="182" t="s">
        <v>222</v>
      </c>
      <c r="Q15" s="180">
        <v>6</v>
      </c>
      <c r="R15" s="183">
        <v>1</v>
      </c>
      <c r="S15" s="180">
        <v>20</v>
      </c>
    </row>
    <row r="16" spans="1:19" s="51" customFormat="1" ht="45.75" customHeight="1">
      <c r="A16" s="167">
        <v>8</v>
      </c>
      <c r="B16" s="168" t="s">
        <v>96</v>
      </c>
      <c r="C16" s="169">
        <v>35964</v>
      </c>
      <c r="D16" s="136" t="s">
        <v>120</v>
      </c>
      <c r="E16" s="168" t="s">
        <v>19</v>
      </c>
      <c r="F16" s="170" t="s">
        <v>158</v>
      </c>
      <c r="G16" s="168" t="s">
        <v>264</v>
      </c>
      <c r="H16" s="179" t="s">
        <v>186</v>
      </c>
      <c r="I16" s="180">
        <v>6</v>
      </c>
      <c r="J16" s="181">
        <v>6.5</v>
      </c>
      <c r="K16" s="179">
        <v>14</v>
      </c>
      <c r="L16" s="180">
        <v>8</v>
      </c>
      <c r="M16" s="181">
        <v>8</v>
      </c>
      <c r="N16" s="182">
        <v>7.21</v>
      </c>
      <c r="O16" s="180">
        <v>7</v>
      </c>
      <c r="P16" s="182" t="s">
        <v>222</v>
      </c>
      <c r="Q16" s="180">
        <v>7</v>
      </c>
      <c r="R16" s="183">
        <v>2</v>
      </c>
      <c r="S16" s="180">
        <v>15</v>
      </c>
    </row>
    <row r="17" spans="1:19" s="51" customFormat="1" ht="46.5" customHeight="1">
      <c r="A17" s="167">
        <v>9</v>
      </c>
      <c r="B17" s="168" t="s">
        <v>48</v>
      </c>
      <c r="C17" s="169">
        <v>36930</v>
      </c>
      <c r="D17" s="136" t="s">
        <v>120</v>
      </c>
      <c r="E17" s="168" t="s">
        <v>20</v>
      </c>
      <c r="F17" s="170" t="s">
        <v>51</v>
      </c>
      <c r="G17" s="168" t="s">
        <v>41</v>
      </c>
      <c r="H17" s="179" t="s">
        <v>191</v>
      </c>
      <c r="I17" s="180">
        <v>10</v>
      </c>
      <c r="J17" s="181">
        <v>10</v>
      </c>
      <c r="K17" s="179">
        <v>15</v>
      </c>
      <c r="L17" s="180">
        <v>7</v>
      </c>
      <c r="M17" s="181">
        <v>7</v>
      </c>
      <c r="N17" s="182">
        <v>8.36</v>
      </c>
      <c r="O17" s="180">
        <v>9</v>
      </c>
      <c r="P17" s="182">
        <v>7</v>
      </c>
      <c r="Q17" s="180">
        <v>8</v>
      </c>
      <c r="R17" s="183">
        <v>2</v>
      </c>
      <c r="S17" s="180">
        <v>12.5</v>
      </c>
    </row>
    <row r="18" spans="1:19" s="51" customFormat="1" ht="44.25" customHeight="1">
      <c r="A18" s="167">
        <v>10</v>
      </c>
      <c r="B18" s="168" t="s">
        <v>58</v>
      </c>
      <c r="C18" s="169">
        <v>36719</v>
      </c>
      <c r="D18" s="136" t="s">
        <v>53</v>
      </c>
      <c r="E18" s="168" t="s">
        <v>42</v>
      </c>
      <c r="F18" s="170" t="s">
        <v>154</v>
      </c>
      <c r="G18" s="168" t="s">
        <v>43</v>
      </c>
      <c r="H18" s="179">
        <v>10</v>
      </c>
      <c r="I18" s="180">
        <v>8</v>
      </c>
      <c r="J18" s="181">
        <v>8.5</v>
      </c>
      <c r="K18" s="179">
        <v>5</v>
      </c>
      <c r="L18" s="180">
        <v>11</v>
      </c>
      <c r="M18" s="181">
        <v>11</v>
      </c>
      <c r="N18" s="182">
        <v>9.66</v>
      </c>
      <c r="O18" s="180">
        <v>10</v>
      </c>
      <c r="P18" s="182" t="s">
        <v>188</v>
      </c>
      <c r="Q18" s="180">
        <v>9</v>
      </c>
      <c r="R18" s="183">
        <v>3</v>
      </c>
      <c r="S18" s="180">
        <v>10</v>
      </c>
    </row>
    <row r="19" spans="1:19" s="51" customFormat="1" ht="39" customHeight="1">
      <c r="A19" s="167">
        <v>11</v>
      </c>
      <c r="B19" s="168" t="s">
        <v>128</v>
      </c>
      <c r="C19" s="169">
        <v>35978</v>
      </c>
      <c r="D19" s="136" t="s">
        <v>53</v>
      </c>
      <c r="E19" s="168" t="s">
        <v>19</v>
      </c>
      <c r="F19" s="170" t="s">
        <v>112</v>
      </c>
      <c r="G19" s="168" t="s">
        <v>129</v>
      </c>
      <c r="H19" s="179" t="s">
        <v>186</v>
      </c>
      <c r="I19" s="180">
        <v>6</v>
      </c>
      <c r="J19" s="181">
        <v>6.5</v>
      </c>
      <c r="K19" s="179" t="s">
        <v>190</v>
      </c>
      <c r="L19" s="180">
        <v>10</v>
      </c>
      <c r="M19" s="181">
        <v>10</v>
      </c>
      <c r="N19" s="182" t="s">
        <v>192</v>
      </c>
      <c r="O19" s="180">
        <v>8</v>
      </c>
      <c r="P19" s="182" t="s">
        <v>223</v>
      </c>
      <c r="Q19" s="180">
        <v>10</v>
      </c>
      <c r="R19" s="183">
        <v>3</v>
      </c>
      <c r="S19" s="180">
        <v>7.5</v>
      </c>
    </row>
    <row r="20" spans="1:19" s="25" customFormat="1" ht="42.75" customHeight="1">
      <c r="A20" s="167">
        <v>12</v>
      </c>
      <c r="B20" s="172" t="s">
        <v>89</v>
      </c>
      <c r="C20" s="173">
        <v>36843</v>
      </c>
      <c r="D20" s="146" t="s">
        <v>53</v>
      </c>
      <c r="E20" s="172" t="s">
        <v>76</v>
      </c>
      <c r="F20" s="174" t="s">
        <v>69</v>
      </c>
      <c r="G20" s="172" t="s">
        <v>54</v>
      </c>
      <c r="H20" s="177" t="s">
        <v>189</v>
      </c>
      <c r="I20" s="175">
        <v>11</v>
      </c>
      <c r="J20" s="178">
        <v>11</v>
      </c>
      <c r="K20" s="177">
        <v>12</v>
      </c>
      <c r="L20" s="175">
        <v>9</v>
      </c>
      <c r="M20" s="178">
        <v>9</v>
      </c>
      <c r="N20" s="176">
        <v>9.94</v>
      </c>
      <c r="O20" s="175">
        <v>11</v>
      </c>
      <c r="P20" s="176"/>
      <c r="Q20" s="180">
        <v>11</v>
      </c>
      <c r="R20" s="184"/>
      <c r="S20" s="180">
        <v>5</v>
      </c>
    </row>
    <row r="21" spans="1:19" s="25" customFormat="1" ht="42.75" customHeight="1">
      <c r="A21" s="167">
        <v>13</v>
      </c>
      <c r="B21" s="172" t="s">
        <v>176</v>
      </c>
      <c r="C21" s="173">
        <v>36857</v>
      </c>
      <c r="D21" s="146" t="s">
        <v>120</v>
      </c>
      <c r="E21" s="172" t="s">
        <v>162</v>
      </c>
      <c r="F21" s="174" t="s">
        <v>177</v>
      </c>
      <c r="G21" s="172" t="s">
        <v>41</v>
      </c>
      <c r="H21" s="177">
        <v>6</v>
      </c>
      <c r="I21" s="175">
        <v>12</v>
      </c>
      <c r="J21" s="178">
        <v>12</v>
      </c>
      <c r="K21" s="177" t="s">
        <v>188</v>
      </c>
      <c r="L21" s="175">
        <v>12</v>
      </c>
      <c r="M21" s="178">
        <v>12</v>
      </c>
      <c r="N21" s="176">
        <v>12</v>
      </c>
      <c r="O21" s="175">
        <v>12</v>
      </c>
      <c r="P21" s="176"/>
      <c r="Q21" s="180">
        <v>12</v>
      </c>
      <c r="R21" s="184"/>
      <c r="S21" s="180">
        <v>2.5</v>
      </c>
    </row>
    <row r="22" spans="2:15" s="19" customFormat="1" ht="101.25" customHeight="1">
      <c r="B22" s="67" t="s">
        <v>74</v>
      </c>
      <c r="C22" s="67"/>
      <c r="D22" s="67"/>
      <c r="E22" s="67"/>
      <c r="F22" s="67"/>
      <c r="G22" s="67"/>
      <c r="I22" s="68"/>
      <c r="J22" s="68"/>
      <c r="K22" s="68"/>
      <c r="L22" s="68"/>
      <c r="M22" s="21"/>
      <c r="N22" s="21"/>
      <c r="O22" s="67" t="s">
        <v>125</v>
      </c>
    </row>
    <row r="23" spans="2:15" s="19" customFormat="1" ht="27.75">
      <c r="B23" s="67" t="s">
        <v>73</v>
      </c>
      <c r="C23" s="67"/>
      <c r="D23" s="67"/>
      <c r="E23" s="67"/>
      <c r="F23" s="67"/>
      <c r="G23" s="67"/>
      <c r="I23" s="68"/>
      <c r="J23" s="68"/>
      <c r="K23" s="68"/>
      <c r="L23" s="68"/>
      <c r="M23" s="21"/>
      <c r="N23" s="21"/>
      <c r="O23" s="67" t="s">
        <v>134</v>
      </c>
    </row>
    <row r="24" spans="2:15" s="19" customFormat="1" ht="27.75">
      <c r="B24" s="67" t="s">
        <v>148</v>
      </c>
      <c r="C24" s="67"/>
      <c r="D24" s="67"/>
      <c r="E24" s="67"/>
      <c r="F24" s="67"/>
      <c r="G24" s="67"/>
      <c r="I24" s="68"/>
      <c r="J24" s="68"/>
      <c r="K24" s="68"/>
      <c r="L24" s="68"/>
      <c r="M24" s="21"/>
      <c r="N24" s="21"/>
      <c r="O24" s="67" t="s">
        <v>147</v>
      </c>
    </row>
    <row r="25" spans="2:15" s="19" customFormat="1" ht="27.75">
      <c r="B25" s="67" t="s">
        <v>148</v>
      </c>
      <c r="C25" s="67"/>
      <c r="D25" s="67"/>
      <c r="E25" s="67"/>
      <c r="F25" s="67"/>
      <c r="G25" s="67"/>
      <c r="I25" s="68"/>
      <c r="J25" s="68"/>
      <c r="K25" s="68"/>
      <c r="L25" s="68"/>
      <c r="M25" s="21"/>
      <c r="N25" s="21"/>
      <c r="O25" s="69" t="s">
        <v>149</v>
      </c>
    </row>
    <row r="26" spans="1:19" s="22" customFormat="1" ht="18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s="22" customFormat="1" ht="18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7:19" ht="18.75">
      <c r="Q28" s="19"/>
      <c r="R28" s="19"/>
      <c r="S28" s="19"/>
    </row>
  </sheetData>
  <sheetProtection/>
  <mergeCells count="20">
    <mergeCell ref="N7:N8"/>
    <mergeCell ref="H7:J7"/>
    <mergeCell ref="C6:C8"/>
    <mergeCell ref="D6:D8"/>
    <mergeCell ref="A5:U5"/>
    <mergeCell ref="A6:A8"/>
    <mergeCell ref="H6:P6"/>
    <mergeCell ref="Q6:Q8"/>
    <mergeCell ref="R6:R8"/>
    <mergeCell ref="K7:M7"/>
    <mergeCell ref="F6:F8"/>
    <mergeCell ref="O7:O8"/>
    <mergeCell ref="B6:B8"/>
    <mergeCell ref="E6:E8"/>
    <mergeCell ref="G6:G8"/>
    <mergeCell ref="A1:U1"/>
    <mergeCell ref="A3:U3"/>
    <mergeCell ref="A2:R2"/>
    <mergeCell ref="S6:S8"/>
    <mergeCell ref="P7:P8"/>
  </mergeCells>
  <printOptions/>
  <pageMargins left="0.48" right="0.3" top="0.55" bottom="0.53" header="0.5" footer="0.5"/>
  <pageSetup fitToHeight="19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28"/>
  <sheetViews>
    <sheetView zoomScale="55" zoomScaleNormal="55" zoomScalePageLayoutView="0" workbookViewId="0" topLeftCell="A3">
      <selection activeCell="A9" sqref="A9:E11"/>
    </sheetView>
  </sheetViews>
  <sheetFormatPr defaultColWidth="9.00390625" defaultRowHeight="12.75"/>
  <cols>
    <col min="1" max="1" width="7.125" style="6" customWidth="1"/>
    <col min="2" max="2" width="43.625" style="6" customWidth="1"/>
    <col min="3" max="3" width="17.75390625" style="6" customWidth="1"/>
    <col min="4" max="4" width="12.125" style="6" customWidth="1"/>
    <col min="5" max="5" width="35.75390625" style="6" customWidth="1"/>
    <col min="6" max="6" width="81.875" style="6" customWidth="1"/>
    <col min="7" max="7" width="32.625" style="6" customWidth="1"/>
    <col min="8" max="8" width="13.625" style="6" customWidth="1"/>
    <col min="9" max="9" width="14.00390625" style="6" customWidth="1"/>
    <col min="10" max="10" width="15.75390625" style="6" customWidth="1"/>
    <col min="11" max="11" width="11.00390625" style="6" customWidth="1"/>
    <col min="12" max="12" width="10.625" style="6" customWidth="1"/>
    <col min="13" max="13" width="7.375" style="6" customWidth="1"/>
    <col min="14" max="14" width="12.75390625" style="6" customWidth="1"/>
    <col min="15" max="15" width="6.625" style="6" customWidth="1"/>
    <col min="16" max="16" width="9.00390625" style="6" customWidth="1"/>
    <col min="17" max="17" width="5.125" style="6" customWidth="1"/>
    <col min="18" max="18" width="5.25390625" style="6" customWidth="1"/>
    <col min="19" max="22" width="9.125" style="6" hidden="1" customWidth="1"/>
    <col min="23" max="16384" width="9.125" style="6" customWidth="1"/>
  </cols>
  <sheetData>
    <row r="1" spans="1:22" s="19" customFormat="1" ht="27.7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</row>
    <row r="2" spans="1:25" s="19" customFormat="1" ht="30.75" customHeight="1">
      <c r="A2" s="231" t="s">
        <v>62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63"/>
      <c r="U2" s="64"/>
      <c r="V2" s="64"/>
      <c r="W2" s="2"/>
      <c r="X2" s="2"/>
      <c r="Y2" s="2"/>
    </row>
    <row r="3" spans="1:22" s="19" customFormat="1" ht="27.75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</row>
    <row r="4" spans="1:22" s="7" customFormat="1" ht="27.75">
      <c r="A4" s="65" t="s">
        <v>84</v>
      </c>
      <c r="B4" s="65"/>
      <c r="C4" s="65"/>
      <c r="D4" s="65"/>
      <c r="E4" s="65"/>
      <c r="F4" s="65"/>
      <c r="G4" s="65"/>
      <c r="H4" s="65"/>
      <c r="I4" s="66"/>
      <c r="J4" s="66"/>
      <c r="K4" s="65"/>
      <c r="L4" s="65"/>
      <c r="M4" s="65" t="s">
        <v>85</v>
      </c>
      <c r="N4" s="66"/>
      <c r="O4" s="65"/>
      <c r="P4" s="66"/>
      <c r="Q4" s="66"/>
      <c r="R4" s="66"/>
      <c r="S4" s="66"/>
      <c r="T4" s="66"/>
      <c r="U4" s="66"/>
      <c r="V4" s="66"/>
    </row>
    <row r="5" spans="1:22" s="7" customFormat="1" ht="40.5" customHeight="1">
      <c r="A5" s="269" t="s">
        <v>79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66"/>
      <c r="S5" s="66"/>
      <c r="T5" s="66"/>
      <c r="U5" s="66"/>
      <c r="V5" s="66"/>
    </row>
    <row r="6" spans="1:17" s="8" customFormat="1" ht="23.25" customHeight="1">
      <c r="A6" s="267" t="s">
        <v>1</v>
      </c>
      <c r="B6" s="267" t="s">
        <v>2</v>
      </c>
      <c r="C6" s="268" t="s">
        <v>22</v>
      </c>
      <c r="D6" s="268" t="s">
        <v>4</v>
      </c>
      <c r="E6" s="267" t="s">
        <v>5</v>
      </c>
      <c r="F6" s="267" t="s">
        <v>68</v>
      </c>
      <c r="G6" s="267" t="s">
        <v>6</v>
      </c>
      <c r="H6" s="272" t="s">
        <v>7</v>
      </c>
      <c r="I6" s="273"/>
      <c r="J6" s="273"/>
      <c r="K6" s="273"/>
      <c r="L6" s="273"/>
      <c r="M6" s="273"/>
      <c r="N6" s="274"/>
      <c r="O6" s="268" t="s">
        <v>8</v>
      </c>
      <c r="P6" s="268" t="s">
        <v>9</v>
      </c>
      <c r="Q6" s="268" t="s">
        <v>65</v>
      </c>
    </row>
    <row r="7" spans="1:17" ht="36" customHeight="1">
      <c r="A7" s="267"/>
      <c r="B7" s="267"/>
      <c r="C7" s="268"/>
      <c r="D7" s="268"/>
      <c r="E7" s="267"/>
      <c r="F7" s="267"/>
      <c r="G7" s="267"/>
      <c r="H7" s="236" t="s">
        <v>63</v>
      </c>
      <c r="I7" s="275"/>
      <c r="J7" s="275"/>
      <c r="K7" s="268" t="s">
        <v>23</v>
      </c>
      <c r="L7" s="268" t="s">
        <v>24</v>
      </c>
      <c r="M7" s="268" t="s">
        <v>25</v>
      </c>
      <c r="N7" s="268" t="s">
        <v>26</v>
      </c>
      <c r="O7" s="268"/>
      <c r="P7" s="268"/>
      <c r="Q7" s="268"/>
    </row>
    <row r="8" spans="1:17" ht="76.5" customHeight="1">
      <c r="A8" s="267"/>
      <c r="B8" s="267"/>
      <c r="C8" s="268"/>
      <c r="D8" s="268"/>
      <c r="E8" s="267"/>
      <c r="F8" s="267"/>
      <c r="G8" s="267"/>
      <c r="H8" s="92" t="s">
        <v>66</v>
      </c>
      <c r="I8" s="92" t="s">
        <v>67</v>
      </c>
      <c r="J8" s="92" t="s">
        <v>108</v>
      </c>
      <c r="K8" s="268"/>
      <c r="L8" s="268"/>
      <c r="M8" s="268"/>
      <c r="N8" s="268"/>
      <c r="O8" s="268"/>
      <c r="P8" s="268"/>
      <c r="Q8" s="268"/>
    </row>
    <row r="9" spans="1:17" ht="21" customHeight="1">
      <c r="A9" s="185">
        <v>1</v>
      </c>
      <c r="B9" s="186" t="s">
        <v>109</v>
      </c>
      <c r="C9" s="187">
        <v>36018</v>
      </c>
      <c r="D9" s="92" t="s">
        <v>110</v>
      </c>
      <c r="E9" s="188" t="s">
        <v>98</v>
      </c>
      <c r="F9" s="189" t="s">
        <v>156</v>
      </c>
      <c r="G9" s="186" t="s">
        <v>99</v>
      </c>
      <c r="H9" s="190">
        <v>4.44</v>
      </c>
      <c r="I9" s="185">
        <v>9.93</v>
      </c>
      <c r="J9" s="185">
        <v>4.44</v>
      </c>
      <c r="K9" s="190">
        <v>4.24</v>
      </c>
      <c r="L9" s="191">
        <v>4.82</v>
      </c>
      <c r="M9" s="192"/>
      <c r="N9" s="193">
        <v>3.96</v>
      </c>
      <c r="O9" s="194">
        <v>1</v>
      </c>
      <c r="P9" s="97" t="s">
        <v>120</v>
      </c>
      <c r="Q9" s="195">
        <v>50</v>
      </c>
    </row>
    <row r="10" spans="1:17" ht="51" customHeight="1">
      <c r="A10" s="185">
        <v>2</v>
      </c>
      <c r="B10" s="186" t="s">
        <v>45</v>
      </c>
      <c r="C10" s="187">
        <v>37195</v>
      </c>
      <c r="D10" s="92" t="s">
        <v>50</v>
      </c>
      <c r="E10" s="188" t="s">
        <v>42</v>
      </c>
      <c r="F10" s="189" t="s">
        <v>154</v>
      </c>
      <c r="G10" s="186" t="s">
        <v>61</v>
      </c>
      <c r="H10" s="185">
        <v>4.16</v>
      </c>
      <c r="I10" s="185">
        <v>4.26</v>
      </c>
      <c r="J10" s="185">
        <v>4.16</v>
      </c>
      <c r="K10" s="185">
        <v>4.3</v>
      </c>
      <c r="L10" s="193">
        <v>4.02</v>
      </c>
      <c r="M10" s="193"/>
      <c r="N10" s="193">
        <v>3.99</v>
      </c>
      <c r="O10" s="194">
        <v>2</v>
      </c>
      <c r="P10" s="97">
        <v>1</v>
      </c>
      <c r="Q10" s="195">
        <v>40</v>
      </c>
    </row>
    <row r="11" spans="1:17" ht="60" customHeight="1">
      <c r="A11" s="185">
        <v>3</v>
      </c>
      <c r="B11" s="186" t="s">
        <v>103</v>
      </c>
      <c r="C11" s="196">
        <v>37195</v>
      </c>
      <c r="D11" s="195" t="s">
        <v>120</v>
      </c>
      <c r="E11" s="188" t="s">
        <v>77</v>
      </c>
      <c r="F11" s="189" t="s">
        <v>259</v>
      </c>
      <c r="G11" s="186" t="s">
        <v>263</v>
      </c>
      <c r="H11" s="185">
        <v>4.88</v>
      </c>
      <c r="I11" s="185">
        <v>6.28</v>
      </c>
      <c r="J11" s="185">
        <v>4.88</v>
      </c>
      <c r="K11" s="185">
        <v>4.68</v>
      </c>
      <c r="L11" s="193">
        <v>4.61</v>
      </c>
      <c r="M11" s="193">
        <v>4.62</v>
      </c>
      <c r="N11" s="193"/>
      <c r="O11" s="194">
        <v>3</v>
      </c>
      <c r="P11" s="97">
        <v>1</v>
      </c>
      <c r="Q11" s="195">
        <v>35</v>
      </c>
    </row>
    <row r="12" spans="1:17" ht="18.75" customHeight="1">
      <c r="A12" s="185">
        <v>4</v>
      </c>
      <c r="B12" s="186" t="s">
        <v>111</v>
      </c>
      <c r="C12" s="187">
        <v>36194</v>
      </c>
      <c r="D12" s="195" t="s">
        <v>120</v>
      </c>
      <c r="E12" s="188" t="s">
        <v>19</v>
      </c>
      <c r="F12" s="189" t="s">
        <v>112</v>
      </c>
      <c r="G12" s="186" t="s">
        <v>113</v>
      </c>
      <c r="H12" s="185">
        <v>5.08</v>
      </c>
      <c r="I12" s="185" t="s">
        <v>114</v>
      </c>
      <c r="J12" s="185">
        <v>5.08</v>
      </c>
      <c r="K12" s="185">
        <v>5.27</v>
      </c>
      <c r="L12" s="185">
        <v>5.25</v>
      </c>
      <c r="M12" s="193">
        <v>5.08</v>
      </c>
      <c r="N12" s="193"/>
      <c r="O12" s="194">
        <v>4</v>
      </c>
      <c r="P12" s="97">
        <v>1</v>
      </c>
      <c r="Q12" s="195">
        <v>30</v>
      </c>
    </row>
    <row r="13" spans="1:17" ht="18" customHeight="1">
      <c r="A13" s="185">
        <v>5</v>
      </c>
      <c r="B13" s="186" t="s">
        <v>49</v>
      </c>
      <c r="C13" s="187">
        <v>36109</v>
      </c>
      <c r="D13" s="195" t="s">
        <v>120</v>
      </c>
      <c r="E13" s="188" t="s">
        <v>20</v>
      </c>
      <c r="F13" s="189" t="s">
        <v>51</v>
      </c>
      <c r="G13" s="186" t="s">
        <v>44</v>
      </c>
      <c r="H13" s="185">
        <v>5.37</v>
      </c>
      <c r="I13" s="185">
        <v>8.19</v>
      </c>
      <c r="J13" s="185">
        <v>5.37</v>
      </c>
      <c r="K13" s="185">
        <v>5.94</v>
      </c>
      <c r="L13" s="193"/>
      <c r="M13" s="194"/>
      <c r="N13" s="193"/>
      <c r="O13" s="194">
        <v>5</v>
      </c>
      <c r="P13" s="97">
        <v>1</v>
      </c>
      <c r="Q13" s="195">
        <v>25</v>
      </c>
    </row>
    <row r="14" spans="1:17" ht="21" customHeight="1">
      <c r="A14" s="185">
        <v>6</v>
      </c>
      <c r="B14" s="186" t="s">
        <v>115</v>
      </c>
      <c r="C14" s="187">
        <v>37099</v>
      </c>
      <c r="D14" s="197" t="s">
        <v>50</v>
      </c>
      <c r="E14" s="188" t="s">
        <v>19</v>
      </c>
      <c r="F14" s="189" t="s">
        <v>152</v>
      </c>
      <c r="G14" s="186" t="s">
        <v>116</v>
      </c>
      <c r="H14" s="185">
        <v>5.69</v>
      </c>
      <c r="I14" s="185">
        <v>5.65</v>
      </c>
      <c r="J14" s="185">
        <v>5.65</v>
      </c>
      <c r="K14" s="185">
        <v>6.09</v>
      </c>
      <c r="L14" s="193"/>
      <c r="M14" s="194"/>
      <c r="N14" s="193"/>
      <c r="O14" s="194">
        <v>6</v>
      </c>
      <c r="P14" s="97">
        <v>1</v>
      </c>
      <c r="Q14" s="195">
        <v>20</v>
      </c>
    </row>
    <row r="15" spans="1:17" ht="44.25" customHeight="1">
      <c r="A15" s="185">
        <v>7</v>
      </c>
      <c r="B15" s="198" t="s">
        <v>101</v>
      </c>
      <c r="C15" s="197" t="s">
        <v>117</v>
      </c>
      <c r="D15" s="197" t="s">
        <v>50</v>
      </c>
      <c r="E15" s="186" t="s">
        <v>98</v>
      </c>
      <c r="F15" s="189" t="s">
        <v>102</v>
      </c>
      <c r="G15" s="186" t="s">
        <v>99</v>
      </c>
      <c r="H15" s="185">
        <v>5.57</v>
      </c>
      <c r="I15" s="185">
        <v>4.68</v>
      </c>
      <c r="J15" s="185">
        <v>4.68</v>
      </c>
      <c r="K15" s="185">
        <v>6.16</v>
      </c>
      <c r="L15" s="193"/>
      <c r="M15" s="193"/>
      <c r="N15" s="193"/>
      <c r="O15" s="194">
        <v>7</v>
      </c>
      <c r="P15" s="97">
        <v>2</v>
      </c>
      <c r="Q15" s="195">
        <v>15</v>
      </c>
    </row>
    <row r="16" spans="1:17" ht="23.25" customHeight="1">
      <c r="A16" s="185">
        <v>8</v>
      </c>
      <c r="B16" s="198" t="s">
        <v>118</v>
      </c>
      <c r="C16" s="197" t="s">
        <v>119</v>
      </c>
      <c r="D16" s="197" t="s">
        <v>50</v>
      </c>
      <c r="E16" s="186" t="s">
        <v>19</v>
      </c>
      <c r="F16" s="189" t="s">
        <v>155</v>
      </c>
      <c r="G16" s="186" t="s">
        <v>121</v>
      </c>
      <c r="H16" s="185">
        <v>5.02</v>
      </c>
      <c r="I16" s="185">
        <v>4.95</v>
      </c>
      <c r="J16" s="185">
        <v>4.95</v>
      </c>
      <c r="K16" s="185">
        <v>6.38</v>
      </c>
      <c r="L16" s="193"/>
      <c r="M16" s="194"/>
      <c r="N16" s="193"/>
      <c r="O16" s="194">
        <v>8</v>
      </c>
      <c r="P16" s="97">
        <v>2</v>
      </c>
      <c r="Q16" s="195">
        <v>12.5</v>
      </c>
    </row>
    <row r="17" spans="1:17" ht="44.25" customHeight="1">
      <c r="A17" s="185">
        <v>9</v>
      </c>
      <c r="B17" s="198" t="s">
        <v>122</v>
      </c>
      <c r="C17" s="197" t="s">
        <v>123</v>
      </c>
      <c r="D17" s="197" t="s">
        <v>120</v>
      </c>
      <c r="E17" s="186" t="s">
        <v>77</v>
      </c>
      <c r="F17" s="189" t="s">
        <v>157</v>
      </c>
      <c r="G17" s="186" t="s">
        <v>127</v>
      </c>
      <c r="H17" s="185">
        <v>6.01</v>
      </c>
      <c r="I17" s="185">
        <v>6.67</v>
      </c>
      <c r="J17" s="185">
        <v>6.01</v>
      </c>
      <c r="K17" s="185"/>
      <c r="L17" s="193"/>
      <c r="M17" s="194"/>
      <c r="N17" s="193"/>
      <c r="O17" s="194">
        <v>9</v>
      </c>
      <c r="P17" s="97">
        <v>3</v>
      </c>
      <c r="Q17" s="195">
        <v>10</v>
      </c>
    </row>
    <row r="18" spans="1:17" ht="38.25" customHeight="1">
      <c r="A18" s="185">
        <v>10</v>
      </c>
      <c r="B18" s="186" t="s">
        <v>91</v>
      </c>
      <c r="C18" s="196">
        <v>36551</v>
      </c>
      <c r="D18" s="92" t="s">
        <v>50</v>
      </c>
      <c r="E18" s="199" t="s">
        <v>76</v>
      </c>
      <c r="F18" s="189" t="s">
        <v>151</v>
      </c>
      <c r="G18" s="186" t="s">
        <v>92</v>
      </c>
      <c r="H18" s="185">
        <v>6.16</v>
      </c>
      <c r="I18" s="185">
        <v>6.31</v>
      </c>
      <c r="J18" s="185">
        <v>6.16</v>
      </c>
      <c r="K18" s="185"/>
      <c r="L18" s="193"/>
      <c r="M18" s="194"/>
      <c r="N18" s="193"/>
      <c r="O18" s="194">
        <v>10</v>
      </c>
      <c r="P18" s="97">
        <v>3</v>
      </c>
      <c r="Q18" s="195">
        <v>7.5</v>
      </c>
    </row>
    <row r="19" spans="1:17" ht="36" customHeight="1">
      <c r="A19" s="185">
        <v>11</v>
      </c>
      <c r="B19" s="186" t="s">
        <v>86</v>
      </c>
      <c r="C19" s="196">
        <v>37433</v>
      </c>
      <c r="D19" s="92" t="s">
        <v>53</v>
      </c>
      <c r="E19" s="199" t="s">
        <v>76</v>
      </c>
      <c r="F19" s="200" t="s">
        <v>69</v>
      </c>
      <c r="G19" s="186" t="s">
        <v>54</v>
      </c>
      <c r="H19" s="185">
        <v>7.42</v>
      </c>
      <c r="I19" s="185">
        <v>7.46</v>
      </c>
      <c r="J19" s="185">
        <v>7.42</v>
      </c>
      <c r="K19" s="185"/>
      <c r="L19" s="193"/>
      <c r="M19" s="194"/>
      <c r="N19" s="193"/>
      <c r="O19" s="194">
        <v>11</v>
      </c>
      <c r="P19" s="97"/>
      <c r="Q19" s="195">
        <v>5</v>
      </c>
    </row>
    <row r="20" spans="1:17" ht="48.75" customHeight="1">
      <c r="A20" s="185">
        <v>12</v>
      </c>
      <c r="B20" s="186" t="s">
        <v>104</v>
      </c>
      <c r="C20" s="201">
        <v>37036</v>
      </c>
      <c r="D20" s="92" t="s">
        <v>53</v>
      </c>
      <c r="E20" s="186" t="s">
        <v>42</v>
      </c>
      <c r="F20" s="189" t="s">
        <v>154</v>
      </c>
      <c r="G20" s="186" t="s">
        <v>43</v>
      </c>
      <c r="H20" s="185">
        <v>9.28</v>
      </c>
      <c r="I20" s="185">
        <v>9.14</v>
      </c>
      <c r="J20" s="185">
        <v>9.14</v>
      </c>
      <c r="K20" s="185"/>
      <c r="L20" s="193"/>
      <c r="M20" s="194"/>
      <c r="N20" s="193"/>
      <c r="O20" s="194">
        <v>12</v>
      </c>
      <c r="P20" s="97"/>
      <c r="Q20" s="195">
        <v>2.5</v>
      </c>
    </row>
    <row r="21" spans="1:17" ht="39" customHeight="1">
      <c r="A21" s="185">
        <v>13</v>
      </c>
      <c r="B21" s="186" t="s">
        <v>52</v>
      </c>
      <c r="C21" s="196">
        <v>35856</v>
      </c>
      <c r="D21" s="92" t="s">
        <v>21</v>
      </c>
      <c r="E21" s="199" t="s">
        <v>76</v>
      </c>
      <c r="F21" s="189" t="s">
        <v>69</v>
      </c>
      <c r="G21" s="186" t="s">
        <v>54</v>
      </c>
      <c r="H21" s="185">
        <v>9.58</v>
      </c>
      <c r="I21" s="185">
        <v>10.96</v>
      </c>
      <c r="J21" s="185">
        <v>9.58</v>
      </c>
      <c r="K21" s="185"/>
      <c r="L21" s="193"/>
      <c r="M21" s="194"/>
      <c r="N21" s="193"/>
      <c r="O21" s="194">
        <v>13</v>
      </c>
      <c r="P21" s="97"/>
      <c r="Q21" s="195"/>
    </row>
    <row r="22" spans="1:17" ht="87.75" customHeight="1">
      <c r="A22" s="185">
        <v>14</v>
      </c>
      <c r="B22" s="198" t="s">
        <v>106</v>
      </c>
      <c r="C22" s="197" t="s">
        <v>124</v>
      </c>
      <c r="D22" s="197" t="s">
        <v>107</v>
      </c>
      <c r="E22" s="186" t="s">
        <v>19</v>
      </c>
      <c r="F22" s="189" t="s">
        <v>158</v>
      </c>
      <c r="G22" s="186" t="s">
        <v>121</v>
      </c>
      <c r="H22" s="190">
        <v>11.1</v>
      </c>
      <c r="I22" s="185">
        <v>13.12</v>
      </c>
      <c r="J22" s="190">
        <v>11.1</v>
      </c>
      <c r="K22" s="185"/>
      <c r="L22" s="193"/>
      <c r="M22" s="194"/>
      <c r="N22" s="193"/>
      <c r="O22" s="194">
        <v>14</v>
      </c>
      <c r="P22" s="193"/>
      <c r="Q22" s="195"/>
    </row>
    <row r="23" spans="1:17" ht="63.75" customHeight="1">
      <c r="A23" s="185">
        <v>15</v>
      </c>
      <c r="B23" s="186" t="s">
        <v>94</v>
      </c>
      <c r="C23" s="196">
        <v>36476</v>
      </c>
      <c r="D23" s="195" t="s">
        <v>95</v>
      </c>
      <c r="E23" s="186" t="s">
        <v>19</v>
      </c>
      <c r="F23" s="202" t="s">
        <v>158</v>
      </c>
      <c r="G23" s="186" t="s">
        <v>121</v>
      </c>
      <c r="H23" s="190">
        <v>13.8</v>
      </c>
      <c r="I23" s="185">
        <v>13.38</v>
      </c>
      <c r="J23" s="185">
        <v>13.38</v>
      </c>
      <c r="K23" s="185"/>
      <c r="L23" s="193"/>
      <c r="M23" s="194"/>
      <c r="N23" s="193"/>
      <c r="O23" s="194">
        <v>15</v>
      </c>
      <c r="P23" s="193"/>
      <c r="Q23" s="195"/>
    </row>
    <row r="24" spans="2:7" ht="96" customHeight="1">
      <c r="B24" s="14"/>
      <c r="C24" s="9"/>
      <c r="D24" s="9"/>
      <c r="E24" s="9"/>
      <c r="F24" s="9"/>
      <c r="G24" s="9"/>
    </row>
    <row r="25" spans="2:13" s="21" customFormat="1" ht="27.75">
      <c r="B25" s="67" t="s">
        <v>74</v>
      </c>
      <c r="C25" s="67"/>
      <c r="D25" s="67"/>
      <c r="E25" s="67"/>
      <c r="F25" s="67"/>
      <c r="G25" s="67"/>
      <c r="I25" s="68"/>
      <c r="J25" s="68"/>
      <c r="M25" s="67" t="s">
        <v>125</v>
      </c>
    </row>
    <row r="26" spans="2:13" s="21" customFormat="1" ht="27.75">
      <c r="B26" s="67" t="s">
        <v>73</v>
      </c>
      <c r="C26" s="67"/>
      <c r="D26" s="67"/>
      <c r="E26" s="67"/>
      <c r="F26" s="67"/>
      <c r="G26" s="67"/>
      <c r="I26" s="68"/>
      <c r="J26" s="68"/>
      <c r="M26" s="67" t="s">
        <v>134</v>
      </c>
    </row>
    <row r="27" spans="2:13" s="21" customFormat="1" ht="27.75">
      <c r="B27" s="67" t="s">
        <v>148</v>
      </c>
      <c r="C27" s="67"/>
      <c r="D27" s="67"/>
      <c r="E27" s="67"/>
      <c r="F27" s="67"/>
      <c r="G27" s="67"/>
      <c r="I27" s="68"/>
      <c r="J27" s="68"/>
      <c r="M27" s="67" t="s">
        <v>147</v>
      </c>
    </row>
    <row r="28" spans="2:13" s="21" customFormat="1" ht="27.75">
      <c r="B28" s="67" t="s">
        <v>148</v>
      </c>
      <c r="C28" s="67"/>
      <c r="D28" s="67"/>
      <c r="E28" s="67"/>
      <c r="F28" s="67"/>
      <c r="G28" s="67"/>
      <c r="I28" s="68"/>
      <c r="J28" s="68"/>
      <c r="M28" s="69" t="s">
        <v>149</v>
      </c>
    </row>
  </sheetData>
  <sheetProtection/>
  <mergeCells count="20">
    <mergeCell ref="M7:M8"/>
    <mergeCell ref="N7:N8"/>
    <mergeCell ref="A5:Q5"/>
    <mergeCell ref="K7:K8"/>
    <mergeCell ref="O6:O8"/>
    <mergeCell ref="G6:G8"/>
    <mergeCell ref="A6:A8"/>
    <mergeCell ref="L7:L8"/>
    <mergeCell ref="E6:E8"/>
    <mergeCell ref="F6:F8"/>
    <mergeCell ref="P6:P8"/>
    <mergeCell ref="B6:B8"/>
    <mergeCell ref="H6:N6"/>
    <mergeCell ref="H7:J7"/>
    <mergeCell ref="A1:V1"/>
    <mergeCell ref="A2:S2"/>
    <mergeCell ref="A3:V3"/>
    <mergeCell ref="C6:C8"/>
    <mergeCell ref="D6:D8"/>
    <mergeCell ref="Q6:Q8"/>
  </mergeCells>
  <printOptions/>
  <pageMargins left="0.31" right="0.27" top="0.51" bottom="0.24" header="0.5" footer="0.2"/>
  <pageSetup fitToHeight="16" fitToWidth="1" horizontalDpi="600" verticalDpi="600" orientation="landscape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32"/>
  <sheetViews>
    <sheetView view="pageBreakPreview" zoomScale="60" zoomScaleNormal="55" zoomScalePageLayoutView="0" workbookViewId="0" topLeftCell="A12">
      <selection activeCell="A9" sqref="A9:E11"/>
    </sheetView>
  </sheetViews>
  <sheetFormatPr defaultColWidth="9.00390625" defaultRowHeight="12.75"/>
  <cols>
    <col min="1" max="1" width="7.125" style="6" customWidth="1"/>
    <col min="2" max="2" width="37.625" style="6" customWidth="1"/>
    <col min="3" max="3" width="19.25390625" style="6" customWidth="1"/>
    <col min="4" max="4" width="13.75390625" style="6" customWidth="1"/>
    <col min="5" max="5" width="34.25390625" style="6" customWidth="1"/>
    <col min="6" max="6" width="72.375" style="6" customWidth="1"/>
    <col min="7" max="7" width="32.625" style="6" customWidth="1"/>
    <col min="8" max="8" width="9.375" style="6" customWidth="1"/>
    <col min="9" max="9" width="12.625" style="6" customWidth="1"/>
    <col min="10" max="10" width="16.625" style="6" customWidth="1"/>
    <col min="11" max="11" width="9.75390625" style="6" customWidth="1"/>
    <col min="12" max="12" width="10.875" style="6" customWidth="1"/>
    <col min="13" max="13" width="10.25390625" style="6" customWidth="1"/>
    <col min="14" max="14" width="8.375" style="6" customWidth="1"/>
    <col min="15" max="15" width="10.125" style="6" customWidth="1"/>
    <col min="16" max="16" width="9.875" style="6" customWidth="1"/>
    <col min="17" max="17" width="6.75390625" style="6" customWidth="1"/>
    <col min="18" max="18" width="9.125" style="6" customWidth="1"/>
    <col min="19" max="19" width="1.875" style="6" customWidth="1"/>
    <col min="20" max="24" width="9.125" style="6" hidden="1" customWidth="1"/>
    <col min="25" max="16384" width="9.125" style="6" customWidth="1"/>
  </cols>
  <sheetData>
    <row r="1" spans="1:25" s="19" customFormat="1" ht="27.7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97">
        <v>1</v>
      </c>
    </row>
    <row r="2" spans="1:25" s="19" customFormat="1" ht="27.75">
      <c r="A2" s="231" t="s">
        <v>62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63"/>
      <c r="W2" s="64"/>
      <c r="X2" s="64"/>
      <c r="Y2" s="2"/>
    </row>
    <row r="3" spans="1:24" s="19" customFormat="1" ht="27.75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</row>
    <row r="4" spans="1:24" s="7" customFormat="1" ht="27.75">
      <c r="A4" s="65" t="s">
        <v>84</v>
      </c>
      <c r="B4" s="65"/>
      <c r="C4" s="65"/>
      <c r="D4" s="65"/>
      <c r="E4" s="65"/>
      <c r="F4" s="65"/>
      <c r="G4" s="65"/>
      <c r="H4" s="65"/>
      <c r="I4" s="66"/>
      <c r="J4" s="66"/>
      <c r="K4" s="65"/>
      <c r="L4" s="65" t="s">
        <v>85</v>
      </c>
      <c r="M4" s="65"/>
      <c r="O4" s="66"/>
      <c r="P4" s="65"/>
      <c r="Q4" s="66"/>
      <c r="R4" s="66"/>
      <c r="S4" s="66"/>
      <c r="T4" s="66"/>
      <c r="U4" s="66"/>
      <c r="V4" s="66"/>
      <c r="W4" s="66"/>
      <c r="X4" s="66"/>
    </row>
    <row r="5" spans="1:24" s="7" customFormat="1" ht="57" customHeight="1">
      <c r="A5" s="270" t="s">
        <v>78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66"/>
      <c r="S5" s="66"/>
      <c r="T5" s="66"/>
      <c r="U5" s="66"/>
      <c r="V5" s="66"/>
      <c r="W5" s="66"/>
      <c r="X5" s="66"/>
    </row>
    <row r="6" spans="1:17" s="8" customFormat="1" ht="28.5" customHeight="1">
      <c r="A6" s="267" t="s">
        <v>1</v>
      </c>
      <c r="B6" s="267" t="s">
        <v>2</v>
      </c>
      <c r="C6" s="268" t="s">
        <v>22</v>
      </c>
      <c r="D6" s="268" t="s">
        <v>4</v>
      </c>
      <c r="E6" s="267" t="s">
        <v>5</v>
      </c>
      <c r="F6" s="267" t="s">
        <v>68</v>
      </c>
      <c r="G6" s="267" t="s">
        <v>6</v>
      </c>
      <c r="H6" s="272" t="s">
        <v>7</v>
      </c>
      <c r="I6" s="273"/>
      <c r="J6" s="273"/>
      <c r="K6" s="273"/>
      <c r="L6" s="273"/>
      <c r="M6" s="273"/>
      <c r="N6" s="274"/>
      <c r="O6" s="268" t="s">
        <v>8</v>
      </c>
      <c r="P6" s="268" t="s">
        <v>9</v>
      </c>
      <c r="Q6" s="268" t="s">
        <v>65</v>
      </c>
    </row>
    <row r="7" spans="1:17" ht="43.5" customHeight="1">
      <c r="A7" s="267"/>
      <c r="B7" s="267"/>
      <c r="C7" s="268"/>
      <c r="D7" s="268"/>
      <c r="E7" s="267"/>
      <c r="F7" s="267"/>
      <c r="G7" s="267"/>
      <c r="H7" s="236" t="s">
        <v>63</v>
      </c>
      <c r="I7" s="275"/>
      <c r="J7" s="275"/>
      <c r="K7" s="268" t="s">
        <v>23</v>
      </c>
      <c r="L7" s="268" t="s">
        <v>24</v>
      </c>
      <c r="M7" s="268" t="s">
        <v>25</v>
      </c>
      <c r="N7" s="268" t="s">
        <v>26</v>
      </c>
      <c r="O7" s="268"/>
      <c r="P7" s="268"/>
      <c r="Q7" s="268"/>
    </row>
    <row r="8" spans="1:17" ht="81" customHeight="1">
      <c r="A8" s="267"/>
      <c r="B8" s="267"/>
      <c r="C8" s="268"/>
      <c r="D8" s="268"/>
      <c r="E8" s="267"/>
      <c r="F8" s="267"/>
      <c r="G8" s="267"/>
      <c r="H8" s="92" t="s">
        <v>66</v>
      </c>
      <c r="I8" s="92" t="s">
        <v>67</v>
      </c>
      <c r="J8" s="92" t="s">
        <v>108</v>
      </c>
      <c r="K8" s="268"/>
      <c r="L8" s="268"/>
      <c r="M8" s="268"/>
      <c r="N8" s="268"/>
      <c r="O8" s="268"/>
      <c r="P8" s="268"/>
      <c r="Q8" s="268"/>
    </row>
    <row r="9" spans="1:17" ht="61.5" customHeight="1">
      <c r="A9" s="185">
        <v>1</v>
      </c>
      <c r="B9" s="203" t="s">
        <v>97</v>
      </c>
      <c r="C9" s="187">
        <v>37937</v>
      </c>
      <c r="D9" s="92" t="s">
        <v>50</v>
      </c>
      <c r="E9" s="204" t="s">
        <v>98</v>
      </c>
      <c r="F9" s="205" t="s">
        <v>100</v>
      </c>
      <c r="G9" s="206" t="s">
        <v>99</v>
      </c>
      <c r="H9" s="185">
        <v>5.96</v>
      </c>
      <c r="I9" s="185">
        <v>5.64</v>
      </c>
      <c r="J9" s="185">
        <v>5.64</v>
      </c>
      <c r="K9" s="185">
        <v>5.87</v>
      </c>
      <c r="L9" s="193">
        <v>7.28</v>
      </c>
      <c r="M9" s="193"/>
      <c r="N9" s="193">
        <v>5.53</v>
      </c>
      <c r="O9" s="185">
        <v>1</v>
      </c>
      <c r="P9" s="97" t="s">
        <v>120</v>
      </c>
      <c r="Q9" s="195">
        <v>50</v>
      </c>
    </row>
    <row r="10" spans="1:17" ht="44.25" customHeight="1">
      <c r="A10" s="185">
        <v>2</v>
      </c>
      <c r="B10" s="203" t="s">
        <v>219</v>
      </c>
      <c r="C10" s="207">
        <v>37501</v>
      </c>
      <c r="D10" s="208" t="s">
        <v>50</v>
      </c>
      <c r="E10" s="204" t="s">
        <v>27</v>
      </c>
      <c r="F10" s="205" t="s">
        <v>159</v>
      </c>
      <c r="G10" s="206" t="s">
        <v>150</v>
      </c>
      <c r="H10" s="185">
        <v>6.13</v>
      </c>
      <c r="I10" s="190">
        <v>6.44</v>
      </c>
      <c r="J10" s="185">
        <v>6.13</v>
      </c>
      <c r="K10" s="185">
        <v>6.63</v>
      </c>
      <c r="L10" s="193">
        <v>6.41</v>
      </c>
      <c r="M10" s="193"/>
      <c r="N10" s="191">
        <v>6.37</v>
      </c>
      <c r="O10" s="185">
        <v>2</v>
      </c>
      <c r="P10" s="97">
        <v>1</v>
      </c>
      <c r="Q10" s="195">
        <v>40</v>
      </c>
    </row>
    <row r="11" spans="1:17" ht="43.5" customHeight="1">
      <c r="A11" s="185">
        <v>3</v>
      </c>
      <c r="B11" s="203" t="s">
        <v>126</v>
      </c>
      <c r="C11" s="207">
        <v>37373</v>
      </c>
      <c r="D11" s="208" t="s">
        <v>120</v>
      </c>
      <c r="E11" s="204" t="s">
        <v>27</v>
      </c>
      <c r="F11" s="205" t="s">
        <v>160</v>
      </c>
      <c r="G11" s="206" t="s">
        <v>127</v>
      </c>
      <c r="H11" s="185">
        <v>8.16</v>
      </c>
      <c r="I11" s="185" t="s">
        <v>114</v>
      </c>
      <c r="J11" s="185">
        <v>8.16</v>
      </c>
      <c r="K11" s="190">
        <v>8.4</v>
      </c>
      <c r="L11" s="185" t="s">
        <v>114</v>
      </c>
      <c r="M11" s="193">
        <v>7.6</v>
      </c>
      <c r="N11" s="193"/>
      <c r="O11" s="185">
        <v>3</v>
      </c>
      <c r="P11" s="97">
        <v>1</v>
      </c>
      <c r="Q11" s="195">
        <v>35</v>
      </c>
    </row>
    <row r="12" spans="1:17" ht="62.25" customHeight="1">
      <c r="A12" s="185">
        <v>4</v>
      </c>
      <c r="B12" s="206" t="s">
        <v>93</v>
      </c>
      <c r="C12" s="187">
        <v>36963</v>
      </c>
      <c r="D12" s="92" t="s">
        <v>50</v>
      </c>
      <c r="E12" s="204" t="s">
        <v>19</v>
      </c>
      <c r="F12" s="209" t="s">
        <v>158</v>
      </c>
      <c r="G12" s="206" t="s">
        <v>121</v>
      </c>
      <c r="H12" s="190">
        <v>9.13</v>
      </c>
      <c r="I12" s="185">
        <v>11.12</v>
      </c>
      <c r="J12" s="185">
        <v>9.13</v>
      </c>
      <c r="K12" s="185">
        <v>7.06</v>
      </c>
      <c r="L12" s="193">
        <v>8.69</v>
      </c>
      <c r="M12" s="193">
        <v>7.91</v>
      </c>
      <c r="N12" s="193"/>
      <c r="O12" s="185">
        <v>4</v>
      </c>
      <c r="P12" s="97">
        <v>1</v>
      </c>
      <c r="Q12" s="195">
        <v>30</v>
      </c>
    </row>
    <row r="13" spans="1:17" ht="52.5" customHeight="1">
      <c r="A13" s="185">
        <v>5</v>
      </c>
      <c r="B13" s="206" t="s">
        <v>130</v>
      </c>
      <c r="C13" s="187">
        <v>38883</v>
      </c>
      <c r="D13" s="92" t="s">
        <v>120</v>
      </c>
      <c r="E13" s="210" t="s">
        <v>131</v>
      </c>
      <c r="F13" s="200" t="s">
        <v>260</v>
      </c>
      <c r="G13" s="200" t="s">
        <v>132</v>
      </c>
      <c r="H13" s="185">
        <v>8.93</v>
      </c>
      <c r="I13" s="185">
        <v>9.02</v>
      </c>
      <c r="J13" s="185">
        <v>8.93</v>
      </c>
      <c r="K13" s="185">
        <v>8.72</v>
      </c>
      <c r="L13" s="193">
        <v>8.91</v>
      </c>
      <c r="M13" s="193"/>
      <c r="N13" s="193"/>
      <c r="O13" s="185" t="s">
        <v>261</v>
      </c>
      <c r="P13" s="97">
        <v>1</v>
      </c>
      <c r="Q13" s="195"/>
    </row>
    <row r="14" spans="1:17" ht="39.75" customHeight="1">
      <c r="A14" s="185">
        <v>6</v>
      </c>
      <c r="B14" s="206" t="s">
        <v>133</v>
      </c>
      <c r="C14" s="187">
        <v>39020</v>
      </c>
      <c r="D14" s="92" t="s">
        <v>21</v>
      </c>
      <c r="E14" s="210" t="s">
        <v>20</v>
      </c>
      <c r="F14" s="200" t="s">
        <v>260</v>
      </c>
      <c r="G14" s="200" t="s">
        <v>41</v>
      </c>
      <c r="H14" s="185">
        <v>9.67</v>
      </c>
      <c r="I14" s="185">
        <v>10.43</v>
      </c>
      <c r="J14" s="185">
        <v>9.67</v>
      </c>
      <c r="K14" s="185">
        <v>15.05</v>
      </c>
      <c r="L14" s="193">
        <v>9.98</v>
      </c>
      <c r="M14" s="193"/>
      <c r="N14" s="193"/>
      <c r="O14" s="185" t="s">
        <v>262</v>
      </c>
      <c r="P14" s="97">
        <v>1</v>
      </c>
      <c r="Q14" s="195"/>
    </row>
    <row r="15" spans="1:17" ht="43.5" customHeight="1">
      <c r="A15" s="185">
        <v>7</v>
      </c>
      <c r="B15" s="206" t="s">
        <v>59</v>
      </c>
      <c r="C15" s="187">
        <v>37413</v>
      </c>
      <c r="D15" s="208" t="s">
        <v>120</v>
      </c>
      <c r="E15" s="204" t="s">
        <v>42</v>
      </c>
      <c r="F15" s="189" t="s">
        <v>154</v>
      </c>
      <c r="G15" s="206" t="s">
        <v>43</v>
      </c>
      <c r="H15" s="185">
        <v>12.62</v>
      </c>
      <c r="I15" s="185">
        <v>11.73</v>
      </c>
      <c r="J15" s="185">
        <v>11.73</v>
      </c>
      <c r="K15" s="185">
        <v>13.02</v>
      </c>
      <c r="L15" s="193"/>
      <c r="M15" s="193"/>
      <c r="N15" s="193" t="s">
        <v>64</v>
      </c>
      <c r="O15" s="185">
        <v>5</v>
      </c>
      <c r="P15" s="97">
        <v>1</v>
      </c>
      <c r="Q15" s="195">
        <v>25</v>
      </c>
    </row>
    <row r="16" spans="1:17" ht="44.25" customHeight="1">
      <c r="A16" s="185">
        <v>8</v>
      </c>
      <c r="B16" s="206" t="s">
        <v>55</v>
      </c>
      <c r="C16" s="187">
        <v>36238</v>
      </c>
      <c r="D16" s="92" t="s">
        <v>21</v>
      </c>
      <c r="E16" s="210" t="s">
        <v>76</v>
      </c>
      <c r="F16" s="189" t="s">
        <v>69</v>
      </c>
      <c r="G16" s="206" t="s">
        <v>54</v>
      </c>
      <c r="H16" s="190">
        <v>14.5</v>
      </c>
      <c r="I16" s="185" t="s">
        <v>114</v>
      </c>
      <c r="J16" s="190">
        <v>14.5</v>
      </c>
      <c r="K16" s="185">
        <v>14.12</v>
      </c>
      <c r="L16" s="193"/>
      <c r="M16" s="193"/>
      <c r="N16" s="193"/>
      <c r="O16" s="185">
        <v>6</v>
      </c>
      <c r="P16" s="97">
        <v>1</v>
      </c>
      <c r="Q16" s="195">
        <v>20</v>
      </c>
    </row>
    <row r="17" spans="1:17" ht="66.75" customHeight="1">
      <c r="A17" s="185">
        <v>9</v>
      </c>
      <c r="B17" s="206" t="s">
        <v>96</v>
      </c>
      <c r="C17" s="187">
        <v>35964</v>
      </c>
      <c r="D17" s="208" t="s">
        <v>120</v>
      </c>
      <c r="E17" s="204" t="s">
        <v>19</v>
      </c>
      <c r="F17" s="205" t="s">
        <v>158</v>
      </c>
      <c r="G17" s="206" t="s">
        <v>121</v>
      </c>
      <c r="H17" s="185">
        <v>18.25</v>
      </c>
      <c r="I17" s="185">
        <v>17.84</v>
      </c>
      <c r="J17" s="185">
        <v>17.84</v>
      </c>
      <c r="K17" s="190">
        <v>16.9</v>
      </c>
      <c r="L17" s="193"/>
      <c r="M17" s="193"/>
      <c r="N17" s="193"/>
      <c r="O17" s="185">
        <v>7</v>
      </c>
      <c r="P17" s="97">
        <v>2</v>
      </c>
      <c r="Q17" s="195">
        <v>15</v>
      </c>
    </row>
    <row r="18" spans="1:17" ht="38.25" customHeight="1">
      <c r="A18" s="185">
        <v>10</v>
      </c>
      <c r="B18" s="206" t="s">
        <v>57</v>
      </c>
      <c r="C18" s="187">
        <v>36355</v>
      </c>
      <c r="D18" s="92" t="s">
        <v>21</v>
      </c>
      <c r="E18" s="210" t="s">
        <v>76</v>
      </c>
      <c r="F18" s="202" t="s">
        <v>69</v>
      </c>
      <c r="G18" s="200" t="s">
        <v>54</v>
      </c>
      <c r="H18" s="185">
        <v>18.43</v>
      </c>
      <c r="I18" s="185">
        <v>18.86</v>
      </c>
      <c r="J18" s="185">
        <v>18.43</v>
      </c>
      <c r="K18" s="185">
        <v>17.54</v>
      </c>
      <c r="L18" s="193"/>
      <c r="M18" s="193"/>
      <c r="N18" s="193"/>
      <c r="O18" s="185">
        <v>8</v>
      </c>
      <c r="P18" s="97">
        <v>2</v>
      </c>
      <c r="Q18" s="195">
        <v>12.5</v>
      </c>
    </row>
    <row r="19" spans="1:17" ht="46.5" customHeight="1">
      <c r="A19" s="185">
        <v>11</v>
      </c>
      <c r="B19" s="206" t="s">
        <v>58</v>
      </c>
      <c r="C19" s="187">
        <v>36719</v>
      </c>
      <c r="D19" s="92" t="s">
        <v>53</v>
      </c>
      <c r="E19" s="210" t="s">
        <v>42</v>
      </c>
      <c r="F19" s="189" t="s">
        <v>154</v>
      </c>
      <c r="G19" s="200" t="s">
        <v>43</v>
      </c>
      <c r="H19" s="185">
        <v>20.62</v>
      </c>
      <c r="I19" s="185">
        <v>20.86</v>
      </c>
      <c r="J19" s="185">
        <v>20.62</v>
      </c>
      <c r="K19" s="185"/>
      <c r="L19" s="193"/>
      <c r="M19" s="193"/>
      <c r="N19" s="193"/>
      <c r="O19" s="185">
        <v>9</v>
      </c>
      <c r="P19" s="97">
        <v>3</v>
      </c>
      <c r="Q19" s="195">
        <v>10</v>
      </c>
    </row>
    <row r="20" spans="1:17" ht="51.75" customHeight="1">
      <c r="A20" s="185">
        <v>12</v>
      </c>
      <c r="B20" s="206" t="s">
        <v>128</v>
      </c>
      <c r="C20" s="187">
        <v>35978</v>
      </c>
      <c r="D20" s="92" t="s">
        <v>53</v>
      </c>
      <c r="E20" s="210" t="s">
        <v>19</v>
      </c>
      <c r="F20" s="202" t="s">
        <v>112</v>
      </c>
      <c r="G20" s="200" t="s">
        <v>129</v>
      </c>
      <c r="H20" s="185">
        <v>31.31</v>
      </c>
      <c r="I20" s="185" t="s">
        <v>114</v>
      </c>
      <c r="J20" s="185">
        <v>31.31</v>
      </c>
      <c r="K20" s="185"/>
      <c r="L20" s="193"/>
      <c r="M20" s="193"/>
      <c r="N20" s="193"/>
      <c r="O20" s="185">
        <v>10</v>
      </c>
      <c r="P20" s="97">
        <v>3</v>
      </c>
      <c r="Q20" s="195">
        <v>7.5</v>
      </c>
    </row>
    <row r="21" spans="1:17" ht="54.75" customHeight="1">
      <c r="A21" s="185">
        <v>13</v>
      </c>
      <c r="B21" s="206" t="s">
        <v>48</v>
      </c>
      <c r="C21" s="187">
        <v>36930</v>
      </c>
      <c r="D21" s="92" t="s">
        <v>120</v>
      </c>
      <c r="E21" s="210" t="s">
        <v>20</v>
      </c>
      <c r="F21" s="202" t="s">
        <v>51</v>
      </c>
      <c r="G21" s="200" t="s">
        <v>41</v>
      </c>
      <c r="H21" s="185" t="s">
        <v>114</v>
      </c>
      <c r="I21" s="185" t="s">
        <v>114</v>
      </c>
      <c r="J21" s="185"/>
      <c r="K21" s="185"/>
      <c r="L21" s="193"/>
      <c r="M21" s="193"/>
      <c r="N21" s="193"/>
      <c r="O21" s="185">
        <v>11</v>
      </c>
      <c r="P21" s="97"/>
      <c r="Q21" s="195">
        <v>5</v>
      </c>
    </row>
    <row r="22" spans="1:17" s="20" customFormat="1" ht="15.75">
      <c r="A22" s="6"/>
      <c r="B22" s="211"/>
      <c r="C22" s="212"/>
      <c r="D22" s="212"/>
      <c r="E22" s="211"/>
      <c r="F22" s="211"/>
      <c r="G22" s="213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2:17" ht="15.75">
      <c r="B23" s="211"/>
      <c r="C23" s="212"/>
      <c r="D23" s="212"/>
      <c r="E23" s="211"/>
      <c r="F23" s="211"/>
      <c r="G23" s="211"/>
      <c r="H23" s="215"/>
      <c r="I23" s="214"/>
      <c r="J23" s="214"/>
      <c r="K23" s="214"/>
      <c r="L23" s="214"/>
      <c r="M23" s="214"/>
      <c r="N23" s="214"/>
      <c r="O23" s="214"/>
      <c r="P23" s="214"/>
      <c r="Q23" s="214"/>
    </row>
    <row r="24" spans="2:11" ht="15.75">
      <c r="B24" s="20"/>
      <c r="C24" s="20"/>
      <c r="D24" s="20"/>
      <c r="E24" s="20"/>
      <c r="F24" s="20"/>
      <c r="G24" s="20"/>
      <c r="H24" s="14"/>
      <c r="I24" s="14"/>
      <c r="J24" s="14"/>
      <c r="K24" s="14"/>
    </row>
    <row r="25" spans="2:18" ht="27.75">
      <c r="B25" s="20"/>
      <c r="C25" s="20"/>
      <c r="D25" s="20"/>
      <c r="E25" s="20"/>
      <c r="F25" s="20"/>
      <c r="G25" s="20"/>
      <c r="R25" s="104"/>
    </row>
    <row r="26" spans="2:18" ht="27.75">
      <c r="B26" s="14"/>
      <c r="C26" s="9"/>
      <c r="D26" s="9"/>
      <c r="E26" s="9"/>
      <c r="F26" s="9"/>
      <c r="G26" s="9"/>
      <c r="R26" s="104"/>
    </row>
    <row r="27" spans="2:18" ht="27.75">
      <c r="B27" s="67" t="s">
        <v>74</v>
      </c>
      <c r="C27" s="67"/>
      <c r="D27" s="67"/>
      <c r="E27" s="67"/>
      <c r="F27" s="67"/>
      <c r="G27" s="67"/>
      <c r="H27" s="104"/>
      <c r="I27" s="68"/>
      <c r="J27" s="68"/>
      <c r="K27" s="68"/>
      <c r="L27" s="68"/>
      <c r="M27" s="68"/>
      <c r="N27" s="67" t="s">
        <v>125</v>
      </c>
      <c r="O27" s="62"/>
      <c r="P27" s="104"/>
      <c r="Q27" s="104"/>
      <c r="R27" s="104"/>
    </row>
    <row r="28" spans="2:18" ht="27.75">
      <c r="B28" s="67" t="s">
        <v>73</v>
      </c>
      <c r="C28" s="67"/>
      <c r="D28" s="67"/>
      <c r="E28" s="67"/>
      <c r="F28" s="67"/>
      <c r="G28" s="67"/>
      <c r="H28" s="104"/>
      <c r="I28" s="68"/>
      <c r="J28" s="68"/>
      <c r="K28" s="68"/>
      <c r="L28" s="68"/>
      <c r="M28" s="68"/>
      <c r="N28" s="67" t="s">
        <v>134</v>
      </c>
      <c r="O28" s="62"/>
      <c r="P28" s="104"/>
      <c r="Q28" s="104"/>
      <c r="R28" s="104"/>
    </row>
    <row r="29" spans="2:17" ht="27.75">
      <c r="B29" s="67" t="s">
        <v>148</v>
      </c>
      <c r="C29" s="67"/>
      <c r="D29" s="67"/>
      <c r="E29" s="67"/>
      <c r="F29" s="67"/>
      <c r="G29" s="67"/>
      <c r="H29" s="104"/>
      <c r="I29" s="68"/>
      <c r="J29" s="68"/>
      <c r="K29" s="68"/>
      <c r="L29" s="68"/>
      <c r="M29" s="68"/>
      <c r="N29" s="67" t="s">
        <v>147</v>
      </c>
      <c r="O29" s="62"/>
      <c r="P29" s="104"/>
      <c r="Q29" s="104"/>
    </row>
    <row r="30" spans="2:17" ht="27.75">
      <c r="B30" s="67" t="s">
        <v>148</v>
      </c>
      <c r="C30" s="67"/>
      <c r="D30" s="67"/>
      <c r="E30" s="67"/>
      <c r="F30" s="67"/>
      <c r="G30" s="67"/>
      <c r="H30" s="104"/>
      <c r="I30" s="68"/>
      <c r="J30" s="68"/>
      <c r="K30" s="68"/>
      <c r="L30" s="68"/>
      <c r="M30" s="68"/>
      <c r="N30" s="69" t="s">
        <v>149</v>
      </c>
      <c r="O30" s="62"/>
      <c r="P30" s="104"/>
      <c r="Q30" s="104"/>
    </row>
    <row r="31" spans="2:14" ht="12.75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2:14" ht="18.75">
      <c r="B32" s="18"/>
      <c r="C32" s="18"/>
      <c r="D32" s="21"/>
      <c r="E32" s="18"/>
      <c r="F32" s="18"/>
      <c r="G32" s="18"/>
      <c r="H32" s="18"/>
      <c r="I32" s="18"/>
      <c r="J32" s="18"/>
      <c r="K32" s="18"/>
      <c r="L32" s="18"/>
      <c r="M32" s="18"/>
      <c r="N32" s="18"/>
    </row>
  </sheetData>
  <sheetProtection/>
  <mergeCells count="20">
    <mergeCell ref="D6:D8"/>
    <mergeCell ref="C6:C8"/>
    <mergeCell ref="Q6:Q8"/>
    <mergeCell ref="M7:M8"/>
    <mergeCell ref="A6:A8"/>
    <mergeCell ref="B6:B8"/>
    <mergeCell ref="H7:J7"/>
    <mergeCell ref="E6:E8"/>
    <mergeCell ref="L7:L8"/>
    <mergeCell ref="K7:K8"/>
    <mergeCell ref="A1:X1"/>
    <mergeCell ref="A2:U2"/>
    <mergeCell ref="A3:X3"/>
    <mergeCell ref="A5:Q5"/>
    <mergeCell ref="F6:F8"/>
    <mergeCell ref="P6:P8"/>
    <mergeCell ref="H6:N6"/>
    <mergeCell ref="O6:O8"/>
    <mergeCell ref="N7:N8"/>
    <mergeCell ref="G6:G8"/>
  </mergeCells>
  <printOptions/>
  <pageMargins left="0.34" right="0.32" top="0.52" bottom="0.3" header="0.5" footer="0.3"/>
  <pageSetup fitToHeight="35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="40" zoomScaleNormal="40" zoomScalePageLayoutView="0" workbookViewId="0" topLeftCell="A1">
      <selection activeCell="V29" sqref="V29:W30"/>
    </sheetView>
  </sheetViews>
  <sheetFormatPr defaultColWidth="9.00390625" defaultRowHeight="12.75"/>
  <cols>
    <col min="1" max="1" width="8.375" style="0" customWidth="1"/>
    <col min="2" max="2" width="106.125" style="0" customWidth="1"/>
    <col min="3" max="3" width="5.875" style="0" customWidth="1"/>
    <col min="4" max="4" width="23.625" style="0" customWidth="1"/>
    <col min="5" max="5" width="11.25390625" style="0" customWidth="1"/>
    <col min="6" max="6" width="24.75390625" style="0" customWidth="1"/>
    <col min="7" max="7" width="5.625" style="0" customWidth="1"/>
    <col min="8" max="8" width="19.00390625" style="0" customWidth="1"/>
    <col min="9" max="9" width="6.125" style="0" customWidth="1"/>
    <col min="10" max="10" width="14.125" style="0" customWidth="1"/>
    <col min="11" max="11" width="4.00390625" style="0" customWidth="1"/>
    <col min="12" max="12" width="20.25390625" style="0" customWidth="1"/>
    <col min="13" max="13" width="11.125" style="0" customWidth="1"/>
    <col min="14" max="14" width="22.875" style="0" customWidth="1"/>
    <col min="15" max="15" width="7.375" style="0" customWidth="1"/>
    <col min="16" max="16" width="11.00390625" style="0" customWidth="1"/>
    <col min="17" max="17" width="6.875" style="0" customWidth="1"/>
    <col min="18" max="18" width="15.375" style="0" customWidth="1"/>
    <col min="19" max="19" width="13.75390625" style="0" customWidth="1"/>
  </cols>
  <sheetData>
    <row r="1" spans="1:19" s="1" customFormat="1" ht="27.7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62"/>
    </row>
    <row r="2" spans="1:21" s="1" customFormat="1" ht="27.75">
      <c r="A2" s="231" t="s">
        <v>62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63"/>
      <c r="Q2" s="64"/>
      <c r="R2" s="64"/>
      <c r="S2" s="63"/>
      <c r="T2" s="2"/>
      <c r="U2" s="2"/>
    </row>
    <row r="3" spans="1:19" ht="27.75">
      <c r="A3" s="231" t="s">
        <v>71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</row>
    <row r="4" spans="1:19" ht="27.75">
      <c r="A4" s="231" t="s">
        <v>35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</row>
    <row r="5" spans="1:19" ht="27.7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</row>
    <row r="6" spans="1:19" s="4" customFormat="1" ht="27.75">
      <c r="A6" s="65" t="s">
        <v>231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 t="s">
        <v>232</v>
      </c>
      <c r="P6" s="66"/>
      <c r="Q6" s="66"/>
      <c r="R6" s="66"/>
      <c r="S6" s="66"/>
    </row>
    <row r="7" spans="1:16" s="4" customFormat="1" ht="18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9" ht="20.25">
      <c r="A8" s="249" t="s">
        <v>1</v>
      </c>
      <c r="B8" s="252" t="s">
        <v>68</v>
      </c>
      <c r="C8" s="253" t="s">
        <v>30</v>
      </c>
      <c r="D8" s="252" t="s">
        <v>46</v>
      </c>
      <c r="E8" s="252"/>
      <c r="F8" s="252"/>
      <c r="G8" s="252"/>
      <c r="H8" s="252"/>
      <c r="I8" s="252"/>
      <c r="J8" s="252"/>
      <c r="K8" s="252"/>
      <c r="L8" s="254" t="s">
        <v>47</v>
      </c>
      <c r="M8" s="255"/>
      <c r="N8" s="255"/>
      <c r="O8" s="255"/>
      <c r="P8" s="245" t="s">
        <v>31</v>
      </c>
      <c r="Q8" s="245" t="s">
        <v>32</v>
      </c>
      <c r="R8" s="245" t="s">
        <v>10</v>
      </c>
      <c r="S8" s="246" t="s">
        <v>34</v>
      </c>
    </row>
    <row r="9" spans="1:19" ht="18" customHeight="1">
      <c r="A9" s="250"/>
      <c r="B9" s="252"/>
      <c r="C9" s="253"/>
      <c r="D9" s="71"/>
      <c r="E9" s="71"/>
      <c r="F9" s="72"/>
      <c r="G9" s="73"/>
      <c r="H9" s="248"/>
      <c r="I9" s="248"/>
      <c r="J9" s="248"/>
      <c r="K9" s="248"/>
      <c r="L9" s="72"/>
      <c r="M9" s="73"/>
      <c r="N9" s="71"/>
      <c r="O9" s="71"/>
      <c r="P9" s="245"/>
      <c r="Q9" s="245"/>
      <c r="R9" s="245"/>
      <c r="S9" s="247"/>
    </row>
    <row r="10" spans="1:19" ht="181.5" customHeight="1">
      <c r="A10" s="251"/>
      <c r="B10" s="252"/>
      <c r="C10" s="245"/>
      <c r="D10" s="74" t="s">
        <v>33</v>
      </c>
      <c r="E10" s="75" t="s">
        <v>65</v>
      </c>
      <c r="F10" s="74" t="s">
        <v>33</v>
      </c>
      <c r="G10" s="75" t="s">
        <v>65</v>
      </c>
      <c r="H10" s="74" t="s">
        <v>33</v>
      </c>
      <c r="I10" s="75" t="s">
        <v>65</v>
      </c>
      <c r="J10" s="74" t="s">
        <v>33</v>
      </c>
      <c r="K10" s="75" t="s">
        <v>65</v>
      </c>
      <c r="L10" s="74" t="s">
        <v>33</v>
      </c>
      <c r="M10" s="75" t="s">
        <v>65</v>
      </c>
      <c r="N10" s="74" t="s">
        <v>33</v>
      </c>
      <c r="O10" s="75" t="s">
        <v>65</v>
      </c>
      <c r="P10" s="245"/>
      <c r="Q10" s="245"/>
      <c r="R10" s="245"/>
      <c r="S10" s="247"/>
    </row>
    <row r="11" spans="1:19" ht="46.5" customHeight="1">
      <c r="A11" s="77">
        <v>1</v>
      </c>
      <c r="B11" s="116" t="s">
        <v>69</v>
      </c>
      <c r="C11" s="77">
        <v>6</v>
      </c>
      <c r="D11" s="77" t="s">
        <v>211</v>
      </c>
      <c r="E11" s="77">
        <v>10</v>
      </c>
      <c r="F11" s="77" t="s">
        <v>234</v>
      </c>
      <c r="G11" s="77">
        <v>5</v>
      </c>
      <c r="H11" s="77" t="s">
        <v>213</v>
      </c>
      <c r="I11" s="77">
        <v>2.5</v>
      </c>
      <c r="J11" s="77" t="s">
        <v>236</v>
      </c>
      <c r="K11" s="77">
        <v>0</v>
      </c>
      <c r="L11" s="77" t="s">
        <v>140</v>
      </c>
      <c r="M11" s="77">
        <v>30</v>
      </c>
      <c r="N11" s="77" t="s">
        <v>139</v>
      </c>
      <c r="O11" s="80">
        <v>20</v>
      </c>
      <c r="P11" s="78">
        <f aca="true" t="shared" si="0" ref="P11:P24">E11+G11+I11+K11+M11+O11</f>
        <v>67.5</v>
      </c>
      <c r="Q11" s="78">
        <v>1</v>
      </c>
      <c r="R11" s="71">
        <v>50</v>
      </c>
      <c r="S11" s="70">
        <f>R11*C11</f>
        <v>300</v>
      </c>
    </row>
    <row r="12" spans="1:19" ht="67.5" customHeight="1">
      <c r="A12" s="77">
        <v>2</v>
      </c>
      <c r="B12" s="116" t="s">
        <v>158</v>
      </c>
      <c r="C12" s="77">
        <v>4</v>
      </c>
      <c r="D12" s="77" t="s">
        <v>233</v>
      </c>
      <c r="E12" s="77">
        <v>0</v>
      </c>
      <c r="F12" s="77" t="s">
        <v>235</v>
      </c>
      <c r="G12" s="77">
        <v>0</v>
      </c>
      <c r="H12" s="77"/>
      <c r="I12" s="77"/>
      <c r="J12" s="77"/>
      <c r="K12" s="77"/>
      <c r="L12" s="77" t="s">
        <v>145</v>
      </c>
      <c r="M12" s="77">
        <v>50</v>
      </c>
      <c r="N12" s="77" t="s">
        <v>237</v>
      </c>
      <c r="O12" s="77">
        <v>15</v>
      </c>
      <c r="P12" s="78">
        <f t="shared" si="0"/>
        <v>65</v>
      </c>
      <c r="Q12" s="78">
        <v>2</v>
      </c>
      <c r="R12" s="71">
        <v>40</v>
      </c>
      <c r="S12" s="70">
        <f aca="true" t="shared" si="1" ref="S12:S24">R12*C12</f>
        <v>160</v>
      </c>
    </row>
    <row r="13" spans="1:19" ht="72" customHeight="1">
      <c r="A13" s="77">
        <v>3</v>
      </c>
      <c r="B13" s="116" t="s">
        <v>154</v>
      </c>
      <c r="C13" s="77">
        <v>4</v>
      </c>
      <c r="D13" s="77" t="s">
        <v>206</v>
      </c>
      <c r="E13" s="77">
        <v>15</v>
      </c>
      <c r="F13" s="77" t="s">
        <v>207</v>
      </c>
      <c r="G13" s="77">
        <v>0</v>
      </c>
      <c r="H13" s="77"/>
      <c r="I13" s="77"/>
      <c r="J13" s="77"/>
      <c r="K13" s="77"/>
      <c r="L13" s="77" t="s">
        <v>137</v>
      </c>
      <c r="M13" s="77">
        <v>25</v>
      </c>
      <c r="N13" s="77" t="s">
        <v>138</v>
      </c>
      <c r="O13" s="77">
        <v>10</v>
      </c>
      <c r="P13" s="78">
        <f t="shared" si="0"/>
        <v>50</v>
      </c>
      <c r="Q13" s="78">
        <v>3</v>
      </c>
      <c r="R13" s="71">
        <v>35</v>
      </c>
      <c r="S13" s="70">
        <f t="shared" si="1"/>
        <v>140</v>
      </c>
    </row>
    <row r="14" spans="1:19" ht="57" customHeight="1">
      <c r="A14" s="77">
        <v>4</v>
      </c>
      <c r="B14" s="116" t="s">
        <v>152</v>
      </c>
      <c r="C14" s="77">
        <v>1</v>
      </c>
      <c r="D14" s="77" t="s">
        <v>205</v>
      </c>
      <c r="E14" s="77">
        <v>50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8">
        <f t="shared" si="0"/>
        <v>50</v>
      </c>
      <c r="Q14" s="78">
        <v>3</v>
      </c>
      <c r="R14" s="71">
        <v>35</v>
      </c>
      <c r="S14" s="70">
        <f t="shared" si="1"/>
        <v>35</v>
      </c>
    </row>
    <row r="15" spans="1:19" ht="84" customHeight="1">
      <c r="A15" s="77">
        <v>5</v>
      </c>
      <c r="B15" s="116" t="s">
        <v>100</v>
      </c>
      <c r="C15" s="77">
        <v>1</v>
      </c>
      <c r="D15" s="77"/>
      <c r="E15" s="77"/>
      <c r="F15" s="77"/>
      <c r="G15" s="77"/>
      <c r="H15" s="77"/>
      <c r="I15" s="77"/>
      <c r="J15" s="77"/>
      <c r="K15" s="77"/>
      <c r="L15" s="77" t="s">
        <v>144</v>
      </c>
      <c r="M15" s="77">
        <v>40</v>
      </c>
      <c r="N15" s="77"/>
      <c r="O15" s="77"/>
      <c r="P15" s="78">
        <f t="shared" si="0"/>
        <v>40</v>
      </c>
      <c r="Q15" s="78">
        <v>5</v>
      </c>
      <c r="R15" s="71">
        <v>25</v>
      </c>
      <c r="S15" s="70">
        <f t="shared" si="1"/>
        <v>25</v>
      </c>
    </row>
    <row r="16" spans="1:19" ht="65.25" customHeight="1">
      <c r="A16" s="77">
        <v>6</v>
      </c>
      <c r="B16" s="116" t="s">
        <v>102</v>
      </c>
      <c r="C16" s="77">
        <v>1</v>
      </c>
      <c r="D16" s="77" t="s">
        <v>201</v>
      </c>
      <c r="E16" s="77">
        <v>40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8">
        <f t="shared" si="0"/>
        <v>40</v>
      </c>
      <c r="Q16" s="78">
        <v>5</v>
      </c>
      <c r="R16" s="71">
        <v>25</v>
      </c>
      <c r="S16" s="70">
        <f t="shared" si="1"/>
        <v>25</v>
      </c>
    </row>
    <row r="17" spans="1:19" ht="40.5">
      <c r="A17" s="77">
        <v>7</v>
      </c>
      <c r="B17" s="116" t="s">
        <v>151</v>
      </c>
      <c r="C17" s="77">
        <v>1</v>
      </c>
      <c r="D17" s="77" t="s">
        <v>210</v>
      </c>
      <c r="E17" s="77">
        <v>35</v>
      </c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8">
        <f t="shared" si="0"/>
        <v>35</v>
      </c>
      <c r="Q17" s="71">
        <v>7</v>
      </c>
      <c r="R17" s="71">
        <v>15</v>
      </c>
      <c r="S17" s="70">
        <f t="shared" si="1"/>
        <v>15</v>
      </c>
    </row>
    <row r="18" spans="1:19" s="1" customFormat="1" ht="71.25" customHeight="1">
      <c r="A18" s="77">
        <v>8</v>
      </c>
      <c r="B18" s="116" t="s">
        <v>160</v>
      </c>
      <c r="C18" s="77">
        <v>1</v>
      </c>
      <c r="D18" s="77"/>
      <c r="E18" s="77"/>
      <c r="F18" s="77"/>
      <c r="G18" s="77"/>
      <c r="H18" s="77"/>
      <c r="I18" s="77"/>
      <c r="J18" s="77"/>
      <c r="K18" s="77"/>
      <c r="L18" s="77" t="s">
        <v>141</v>
      </c>
      <c r="M18" s="77">
        <v>35</v>
      </c>
      <c r="N18" s="77"/>
      <c r="O18" s="77"/>
      <c r="P18" s="78">
        <f t="shared" si="0"/>
        <v>35</v>
      </c>
      <c r="Q18" s="78">
        <v>7</v>
      </c>
      <c r="R18" s="71">
        <v>15</v>
      </c>
      <c r="S18" s="70">
        <f t="shared" si="1"/>
        <v>15</v>
      </c>
    </row>
    <row r="19" spans="1:19" s="1" customFormat="1" ht="60.75" customHeight="1">
      <c r="A19" s="77">
        <v>9</v>
      </c>
      <c r="B19" s="116" t="s">
        <v>156</v>
      </c>
      <c r="C19" s="77">
        <v>1</v>
      </c>
      <c r="D19" s="77" t="s">
        <v>238</v>
      </c>
      <c r="E19" s="77">
        <v>30</v>
      </c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8">
        <f t="shared" si="0"/>
        <v>30</v>
      </c>
      <c r="Q19" s="78">
        <v>9</v>
      </c>
      <c r="R19" s="71">
        <v>10</v>
      </c>
      <c r="S19" s="70">
        <f t="shared" si="1"/>
        <v>10</v>
      </c>
    </row>
    <row r="20" spans="1:19" s="1" customFormat="1" ht="62.25" customHeight="1">
      <c r="A20" s="77">
        <v>10</v>
      </c>
      <c r="B20" s="116" t="s">
        <v>112</v>
      </c>
      <c r="C20" s="77">
        <v>3</v>
      </c>
      <c r="D20" s="77" t="s">
        <v>202</v>
      </c>
      <c r="E20" s="77">
        <v>12.5</v>
      </c>
      <c r="F20" s="77" t="s">
        <v>204</v>
      </c>
      <c r="G20" s="77">
        <v>7.5</v>
      </c>
      <c r="H20" s="77"/>
      <c r="I20" s="77"/>
      <c r="J20" s="77"/>
      <c r="K20" s="77"/>
      <c r="L20" s="77" t="s">
        <v>239</v>
      </c>
      <c r="M20" s="77">
        <v>7.5</v>
      </c>
      <c r="N20" s="77"/>
      <c r="O20" s="77"/>
      <c r="P20" s="78">
        <f t="shared" si="0"/>
        <v>27.5</v>
      </c>
      <c r="Q20" s="71">
        <v>10</v>
      </c>
      <c r="R20" s="222">
        <v>7.5</v>
      </c>
      <c r="S20" s="70">
        <f t="shared" si="1"/>
        <v>22.5</v>
      </c>
    </row>
    <row r="21" spans="1:19" s="1" customFormat="1" ht="57" customHeight="1">
      <c r="A21" s="77">
        <v>11</v>
      </c>
      <c r="B21" s="116" t="s">
        <v>157</v>
      </c>
      <c r="C21" s="77">
        <v>1</v>
      </c>
      <c r="D21" s="77" t="s">
        <v>199</v>
      </c>
      <c r="E21" s="77">
        <v>25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8">
        <f t="shared" si="0"/>
        <v>25</v>
      </c>
      <c r="Q21" s="78">
        <v>11</v>
      </c>
      <c r="R21" s="71">
        <v>5</v>
      </c>
      <c r="S21" s="70">
        <f t="shared" si="1"/>
        <v>5</v>
      </c>
    </row>
    <row r="22" spans="1:19" s="1" customFormat="1" ht="36.75" customHeight="1">
      <c r="A22" s="77">
        <v>12</v>
      </c>
      <c r="B22" s="116" t="s">
        <v>155</v>
      </c>
      <c r="C22" s="77">
        <v>1</v>
      </c>
      <c r="D22" s="77" t="s">
        <v>203</v>
      </c>
      <c r="E22" s="77">
        <v>20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>
        <f t="shared" si="0"/>
        <v>20</v>
      </c>
      <c r="Q22" s="78">
        <v>12</v>
      </c>
      <c r="R22" s="85">
        <v>2.5</v>
      </c>
      <c r="S22" s="70">
        <f t="shared" si="1"/>
        <v>2.5</v>
      </c>
    </row>
    <row r="23" spans="1:19" s="1" customFormat="1" ht="39.75" customHeight="1">
      <c r="A23" s="77">
        <v>13</v>
      </c>
      <c r="B23" s="116" t="s">
        <v>51</v>
      </c>
      <c r="C23" s="77">
        <v>2</v>
      </c>
      <c r="D23" s="77" t="s">
        <v>214</v>
      </c>
      <c r="E23" s="77"/>
      <c r="F23" s="77"/>
      <c r="G23" s="77"/>
      <c r="H23" s="77"/>
      <c r="I23" s="77"/>
      <c r="J23" s="77"/>
      <c r="K23" s="77"/>
      <c r="L23" s="77" t="s">
        <v>142</v>
      </c>
      <c r="M23" s="77">
        <v>12.5</v>
      </c>
      <c r="N23" s="77"/>
      <c r="O23" s="77"/>
      <c r="P23" s="78">
        <f t="shared" si="0"/>
        <v>12.5</v>
      </c>
      <c r="Q23" s="78">
        <v>13</v>
      </c>
      <c r="R23" s="81"/>
      <c r="S23" s="70">
        <f t="shared" si="1"/>
        <v>0</v>
      </c>
    </row>
    <row r="24" spans="1:19" s="1" customFormat="1" ht="81" customHeight="1">
      <c r="A24" s="77">
        <v>14</v>
      </c>
      <c r="B24" s="116" t="s">
        <v>182</v>
      </c>
      <c r="C24" s="77">
        <v>2</v>
      </c>
      <c r="D24" s="77" t="s">
        <v>208</v>
      </c>
      <c r="E24" s="77">
        <v>0</v>
      </c>
      <c r="F24" s="77" t="s">
        <v>209</v>
      </c>
      <c r="G24" s="77">
        <v>0</v>
      </c>
      <c r="H24" s="77"/>
      <c r="I24" s="77"/>
      <c r="J24" s="77"/>
      <c r="K24" s="77"/>
      <c r="L24" s="77"/>
      <c r="M24" s="77"/>
      <c r="N24" s="77"/>
      <c r="O24" s="77"/>
      <c r="P24" s="78">
        <f t="shared" si="0"/>
        <v>0</v>
      </c>
      <c r="Q24" s="78">
        <v>14</v>
      </c>
      <c r="R24" s="81"/>
      <c r="S24" s="70">
        <f t="shared" si="1"/>
        <v>0</v>
      </c>
    </row>
    <row r="25" spans="1:19" s="3" customFormat="1" ht="168" customHeight="1">
      <c r="A25" s="13"/>
      <c r="B25" s="67" t="s">
        <v>74</v>
      </c>
      <c r="C25" s="1"/>
      <c r="D25" s="1"/>
      <c r="E25" s="1"/>
      <c r="F25" s="1"/>
      <c r="G25" s="1"/>
      <c r="H25" s="1"/>
      <c r="I25" s="1"/>
      <c r="J25" s="1"/>
      <c r="K25" s="1"/>
      <c r="L25" s="67" t="s">
        <v>125</v>
      </c>
      <c r="M25"/>
      <c r="N25"/>
      <c r="O25"/>
      <c r="P25"/>
      <c r="Q25" s="13"/>
      <c r="R25" s="13"/>
      <c r="S25"/>
    </row>
    <row r="26" spans="1:19" s="3" customFormat="1" ht="42.75" customHeight="1">
      <c r="A26" s="13"/>
      <c r="B26" s="67" t="s">
        <v>73</v>
      </c>
      <c r="C26" s="1"/>
      <c r="D26" s="1"/>
      <c r="E26" s="1"/>
      <c r="F26" s="1"/>
      <c r="G26" s="1"/>
      <c r="H26" s="1"/>
      <c r="I26" s="1"/>
      <c r="J26" s="1"/>
      <c r="K26" s="1"/>
      <c r="L26" s="67" t="s">
        <v>134</v>
      </c>
      <c r="M26"/>
      <c r="N26"/>
      <c r="O26"/>
      <c r="P26"/>
      <c r="Q26" s="13"/>
      <c r="R26" s="13"/>
      <c r="S26"/>
    </row>
    <row r="27" spans="1:19" s="3" customFormat="1" ht="27.75">
      <c r="A27" s="13"/>
      <c r="B27" s="67" t="s">
        <v>148</v>
      </c>
      <c r="C27" s="1"/>
      <c r="D27" s="1"/>
      <c r="E27" s="1"/>
      <c r="F27" s="1"/>
      <c r="G27" s="1"/>
      <c r="H27" s="1"/>
      <c r="I27" s="1"/>
      <c r="J27" s="1"/>
      <c r="K27" s="1"/>
      <c r="L27" s="67" t="s">
        <v>147</v>
      </c>
      <c r="M27"/>
      <c r="N27"/>
      <c r="O27"/>
      <c r="P27"/>
      <c r="Q27" s="5"/>
      <c r="R27" s="5"/>
      <c r="S27" s="5"/>
    </row>
    <row r="28" spans="1:19" s="3" customFormat="1" ht="27.75">
      <c r="A28" s="13"/>
      <c r="B28" s="67" t="s">
        <v>148</v>
      </c>
      <c r="C28" s="1"/>
      <c r="D28" s="1"/>
      <c r="E28" s="1"/>
      <c r="F28" s="1"/>
      <c r="G28" s="1"/>
      <c r="H28" s="1"/>
      <c r="I28" s="1"/>
      <c r="J28" s="1"/>
      <c r="K28" s="1"/>
      <c r="L28" s="69" t="s">
        <v>149</v>
      </c>
      <c r="M28"/>
      <c r="N28"/>
      <c r="O28"/>
      <c r="P28"/>
      <c r="Q28" s="5"/>
      <c r="R28" s="5"/>
      <c r="S28" s="5"/>
    </row>
    <row r="29" spans="1:16" s="3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s="3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s="3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s="3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/>
  <mergeCells count="16">
    <mergeCell ref="A1:R1"/>
    <mergeCell ref="A2:O2"/>
    <mergeCell ref="A3:S3"/>
    <mergeCell ref="A4:S4"/>
    <mergeCell ref="A5:S5"/>
    <mergeCell ref="A8:A10"/>
    <mergeCell ref="B8:B10"/>
    <mergeCell ref="C8:C10"/>
    <mergeCell ref="D8:K8"/>
    <mergeCell ref="L8:O8"/>
    <mergeCell ref="P8:P10"/>
    <mergeCell ref="Q8:Q10"/>
    <mergeCell ref="R8:R10"/>
    <mergeCell ref="S8:S10"/>
    <mergeCell ref="H9:I9"/>
    <mergeCell ref="J9:K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="55" zoomScaleNormal="55" zoomScalePageLayoutView="0" workbookViewId="0" topLeftCell="A10">
      <selection activeCell="H12" sqref="H12"/>
    </sheetView>
  </sheetViews>
  <sheetFormatPr defaultColWidth="9.00390625" defaultRowHeight="12.75"/>
  <cols>
    <col min="1" max="1" width="8.125" style="0" customWidth="1"/>
    <col min="2" max="2" width="86.25390625" style="0" customWidth="1"/>
    <col min="3" max="3" width="5.875" style="0" customWidth="1"/>
    <col min="4" max="4" width="24.375" style="0" customWidth="1"/>
    <col min="5" max="5" width="5.875" style="0" customWidth="1"/>
    <col min="6" max="6" width="23.375" style="0" customWidth="1"/>
    <col min="7" max="7" width="6.125" style="0" customWidth="1"/>
    <col min="8" max="8" width="22.00390625" style="0" customWidth="1"/>
    <col min="9" max="9" width="5.625" style="0" customWidth="1"/>
    <col min="10" max="10" width="12.25390625" style="0" customWidth="1"/>
    <col min="11" max="11" width="4.00390625" style="0" customWidth="1"/>
    <col min="12" max="12" width="21.75390625" style="0" customWidth="1"/>
    <col min="13" max="13" width="7.875" style="0" customWidth="1"/>
    <col min="14" max="14" width="17.00390625" style="0" customWidth="1"/>
    <col min="15" max="15" width="7.00390625" style="0" customWidth="1"/>
    <col min="16" max="16" width="6.375" style="0" customWidth="1"/>
    <col min="17" max="17" width="6.75390625" style="0" customWidth="1"/>
    <col min="18" max="18" width="12.375" style="0" customWidth="1"/>
    <col min="19" max="19" width="21.875" style="0" customWidth="1"/>
  </cols>
  <sheetData>
    <row r="1" spans="1:19" s="1" customFormat="1" ht="27.7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62"/>
    </row>
    <row r="2" spans="1:21" s="1" customFormat="1" ht="27.75">
      <c r="A2" s="231" t="s">
        <v>62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63"/>
      <c r="Q2" s="64"/>
      <c r="R2" s="64"/>
      <c r="S2" s="63"/>
      <c r="T2" s="2"/>
      <c r="U2" s="2"/>
    </row>
    <row r="3" spans="1:19" ht="27.75">
      <c r="A3" s="231" t="s">
        <v>71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</row>
    <row r="4" spans="1:19" ht="27.75">
      <c r="A4" s="231" t="s">
        <v>36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</row>
    <row r="5" spans="1:19" ht="27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</row>
    <row r="6" spans="1:19" s="43" customFormat="1" ht="27.75">
      <c r="A6" s="65" t="s">
        <v>179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 t="s">
        <v>180</v>
      </c>
      <c r="O6" s="65"/>
      <c r="P6" s="65"/>
      <c r="Q6" s="66"/>
      <c r="R6" s="66"/>
      <c r="S6" s="66"/>
    </row>
    <row r="7" spans="1:16" s="43" customFormat="1" ht="18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9" ht="20.25">
      <c r="A8" s="249" t="s">
        <v>1</v>
      </c>
      <c r="B8" s="252" t="s">
        <v>68</v>
      </c>
      <c r="C8" s="253" t="s">
        <v>30</v>
      </c>
      <c r="D8" s="252" t="s">
        <v>46</v>
      </c>
      <c r="E8" s="252"/>
      <c r="F8" s="252"/>
      <c r="G8" s="252"/>
      <c r="H8" s="252"/>
      <c r="I8" s="252"/>
      <c r="J8" s="252"/>
      <c r="K8" s="252"/>
      <c r="L8" s="254" t="s">
        <v>47</v>
      </c>
      <c r="M8" s="255"/>
      <c r="N8" s="255"/>
      <c r="O8" s="255"/>
      <c r="P8" s="245" t="s">
        <v>31</v>
      </c>
      <c r="Q8" s="245" t="s">
        <v>32</v>
      </c>
      <c r="R8" s="245" t="s">
        <v>10</v>
      </c>
      <c r="S8" s="246" t="s">
        <v>34</v>
      </c>
    </row>
    <row r="9" spans="1:19" ht="12.75" customHeight="1">
      <c r="A9" s="250"/>
      <c r="B9" s="252"/>
      <c r="C9" s="253"/>
      <c r="D9" s="71"/>
      <c r="E9" s="71"/>
      <c r="F9" s="72"/>
      <c r="G9" s="73"/>
      <c r="H9" s="248"/>
      <c r="I9" s="248"/>
      <c r="J9" s="248"/>
      <c r="K9" s="248"/>
      <c r="L9" s="72"/>
      <c r="M9" s="73"/>
      <c r="N9" s="71"/>
      <c r="O9" s="71"/>
      <c r="P9" s="245"/>
      <c r="Q9" s="245"/>
      <c r="R9" s="245"/>
      <c r="S9" s="247"/>
    </row>
    <row r="10" spans="1:19" ht="147" customHeight="1">
      <c r="A10" s="251"/>
      <c r="B10" s="252"/>
      <c r="C10" s="245"/>
      <c r="D10" s="74" t="s">
        <v>33</v>
      </c>
      <c r="E10" s="75" t="s">
        <v>65</v>
      </c>
      <c r="F10" s="74" t="s">
        <v>33</v>
      </c>
      <c r="G10" s="75" t="s">
        <v>65</v>
      </c>
      <c r="H10" s="74" t="s">
        <v>33</v>
      </c>
      <c r="I10" s="75" t="s">
        <v>65</v>
      </c>
      <c r="J10" s="74" t="s">
        <v>33</v>
      </c>
      <c r="K10" s="75" t="s">
        <v>65</v>
      </c>
      <c r="L10" s="74" t="s">
        <v>33</v>
      </c>
      <c r="M10" s="75" t="s">
        <v>65</v>
      </c>
      <c r="N10" s="74" t="s">
        <v>33</v>
      </c>
      <c r="O10" s="75" t="s">
        <v>65</v>
      </c>
      <c r="P10" s="245"/>
      <c r="Q10" s="245"/>
      <c r="R10" s="245"/>
      <c r="S10" s="247"/>
    </row>
    <row r="11" spans="1:20" ht="48.75" customHeight="1">
      <c r="A11" s="71">
        <v>1</v>
      </c>
      <c r="B11" s="84" t="s">
        <v>154</v>
      </c>
      <c r="C11" s="91">
        <v>4</v>
      </c>
      <c r="D11" s="87" t="s">
        <v>206</v>
      </c>
      <c r="E11" s="79">
        <v>40</v>
      </c>
      <c r="F11" s="87" t="s">
        <v>240</v>
      </c>
      <c r="G11" s="79">
        <v>2.5</v>
      </c>
      <c r="H11" s="87"/>
      <c r="I11" s="79"/>
      <c r="J11" s="89"/>
      <c r="K11" s="70"/>
      <c r="L11" s="87" t="s">
        <v>137</v>
      </c>
      <c r="M11" s="79">
        <v>25</v>
      </c>
      <c r="N11" s="87" t="s">
        <v>138</v>
      </c>
      <c r="O11" s="79">
        <v>10</v>
      </c>
      <c r="P11" s="70">
        <f aca="true" t="shared" si="0" ref="P11:P25">E11+G11+I11+K11+M11+O11</f>
        <v>77.5</v>
      </c>
      <c r="Q11" s="70">
        <v>1</v>
      </c>
      <c r="R11" s="70">
        <v>50</v>
      </c>
      <c r="S11" s="70">
        <f aca="true" t="shared" si="1" ref="S11:S25">R11*C11</f>
        <v>200</v>
      </c>
      <c r="T11" s="13"/>
    </row>
    <row r="12" spans="1:20" ht="64.5" customHeight="1">
      <c r="A12" s="71">
        <v>2</v>
      </c>
      <c r="B12" s="84" t="s">
        <v>100</v>
      </c>
      <c r="C12" s="91">
        <v>1</v>
      </c>
      <c r="D12" s="89"/>
      <c r="E12" s="70"/>
      <c r="F12" s="89"/>
      <c r="G12" s="70"/>
      <c r="H12" s="89"/>
      <c r="I12" s="70"/>
      <c r="J12" s="89"/>
      <c r="K12" s="70"/>
      <c r="L12" s="88" t="s">
        <v>254</v>
      </c>
      <c r="M12" s="79">
        <v>50</v>
      </c>
      <c r="N12" s="89"/>
      <c r="O12" s="70"/>
      <c r="P12" s="70">
        <f t="shared" si="0"/>
        <v>50</v>
      </c>
      <c r="Q12" s="70">
        <v>2</v>
      </c>
      <c r="R12" s="70">
        <v>40</v>
      </c>
      <c r="S12" s="70">
        <f t="shared" si="1"/>
        <v>40</v>
      </c>
      <c r="T12" s="13"/>
    </row>
    <row r="13" spans="1:20" ht="44.25" customHeight="1">
      <c r="A13" s="71">
        <v>3</v>
      </c>
      <c r="B13" s="86" t="s">
        <v>156</v>
      </c>
      <c r="C13" s="91">
        <v>1</v>
      </c>
      <c r="D13" s="87" t="s">
        <v>238</v>
      </c>
      <c r="E13" s="70">
        <v>50</v>
      </c>
      <c r="F13" s="89"/>
      <c r="G13" s="70"/>
      <c r="H13" s="89"/>
      <c r="I13" s="70"/>
      <c r="J13" s="89"/>
      <c r="K13" s="70"/>
      <c r="L13" s="89"/>
      <c r="M13" s="70"/>
      <c r="N13" s="89"/>
      <c r="O13" s="70"/>
      <c r="P13" s="70">
        <f t="shared" si="0"/>
        <v>50</v>
      </c>
      <c r="Q13" s="70">
        <v>2</v>
      </c>
      <c r="R13" s="70">
        <v>40</v>
      </c>
      <c r="S13" s="70">
        <f t="shared" si="1"/>
        <v>40</v>
      </c>
      <c r="T13" s="13"/>
    </row>
    <row r="14" spans="1:20" ht="60" customHeight="1">
      <c r="A14" s="71">
        <v>4</v>
      </c>
      <c r="B14" s="221" t="s">
        <v>158</v>
      </c>
      <c r="C14" s="91">
        <v>4</v>
      </c>
      <c r="D14" s="88" t="s">
        <v>233</v>
      </c>
      <c r="E14" s="70">
        <v>0</v>
      </c>
      <c r="F14" s="87" t="s">
        <v>241</v>
      </c>
      <c r="G14" s="70">
        <v>0</v>
      </c>
      <c r="H14" s="89"/>
      <c r="I14" s="70"/>
      <c r="J14" s="89"/>
      <c r="K14" s="70"/>
      <c r="L14" s="87" t="s">
        <v>145</v>
      </c>
      <c r="M14" s="79">
        <v>30</v>
      </c>
      <c r="N14" s="87" t="s">
        <v>237</v>
      </c>
      <c r="O14" s="79">
        <v>15</v>
      </c>
      <c r="P14" s="70">
        <f t="shared" si="0"/>
        <v>45</v>
      </c>
      <c r="Q14" s="70">
        <v>4</v>
      </c>
      <c r="R14" s="70">
        <v>30</v>
      </c>
      <c r="S14" s="70">
        <f t="shared" si="1"/>
        <v>120</v>
      </c>
      <c r="T14" s="13"/>
    </row>
    <row r="15" spans="1:20" ht="72.75" customHeight="1">
      <c r="A15" s="71">
        <v>5</v>
      </c>
      <c r="B15" s="84" t="s">
        <v>159</v>
      </c>
      <c r="C15" s="91">
        <v>1</v>
      </c>
      <c r="D15" s="89"/>
      <c r="E15" s="70"/>
      <c r="F15" s="89"/>
      <c r="G15" s="70"/>
      <c r="H15" s="89"/>
      <c r="I15" s="70"/>
      <c r="J15" s="89"/>
      <c r="K15" s="70"/>
      <c r="L15" s="88" t="s">
        <v>242</v>
      </c>
      <c r="M15" s="79">
        <v>40</v>
      </c>
      <c r="N15" s="89"/>
      <c r="O15" s="70"/>
      <c r="P15" s="70">
        <f t="shared" si="0"/>
        <v>40</v>
      </c>
      <c r="Q15" s="70">
        <v>5</v>
      </c>
      <c r="R15" s="70">
        <v>25</v>
      </c>
      <c r="S15" s="70">
        <f t="shared" si="1"/>
        <v>25</v>
      </c>
      <c r="T15" s="13"/>
    </row>
    <row r="16" spans="1:20" ht="37.5" customHeight="1">
      <c r="A16" s="71">
        <v>6</v>
      </c>
      <c r="B16" s="84" t="s">
        <v>112</v>
      </c>
      <c r="C16" s="91">
        <v>2</v>
      </c>
      <c r="D16" s="87" t="s">
        <v>244</v>
      </c>
      <c r="E16" s="79">
        <v>30</v>
      </c>
      <c r="F16" s="89"/>
      <c r="G16" s="70"/>
      <c r="H16" s="89"/>
      <c r="I16" s="70"/>
      <c r="J16" s="89"/>
      <c r="K16" s="70"/>
      <c r="L16" s="87" t="s">
        <v>143</v>
      </c>
      <c r="M16" s="79">
        <v>7.5</v>
      </c>
      <c r="N16" s="89"/>
      <c r="O16" s="70"/>
      <c r="P16" s="70">
        <f t="shared" si="0"/>
        <v>37.5</v>
      </c>
      <c r="Q16" s="70">
        <v>6</v>
      </c>
      <c r="R16" s="70">
        <v>15</v>
      </c>
      <c r="S16" s="70">
        <f t="shared" si="1"/>
        <v>30</v>
      </c>
      <c r="T16" s="13"/>
    </row>
    <row r="17" spans="1:20" ht="44.25" customHeight="1">
      <c r="A17" s="71">
        <v>7</v>
      </c>
      <c r="B17" s="84" t="s">
        <v>69</v>
      </c>
      <c r="C17" s="91">
        <v>4</v>
      </c>
      <c r="D17" s="87" t="s">
        <v>243</v>
      </c>
      <c r="E17" s="79">
        <v>5</v>
      </c>
      <c r="F17" s="87" t="s">
        <v>211</v>
      </c>
      <c r="G17" s="70">
        <v>0</v>
      </c>
      <c r="H17" s="87"/>
      <c r="I17" s="70"/>
      <c r="J17" s="89"/>
      <c r="K17" s="70"/>
      <c r="L17" s="87" t="s">
        <v>139</v>
      </c>
      <c r="M17" s="79">
        <v>20</v>
      </c>
      <c r="N17" s="87" t="s">
        <v>140</v>
      </c>
      <c r="O17" s="79">
        <v>12.5</v>
      </c>
      <c r="P17" s="70">
        <f t="shared" si="0"/>
        <v>37.5</v>
      </c>
      <c r="Q17" s="70">
        <v>7</v>
      </c>
      <c r="R17" s="70">
        <v>20</v>
      </c>
      <c r="S17" s="70">
        <f t="shared" si="1"/>
        <v>80</v>
      </c>
      <c r="T17" s="13"/>
    </row>
    <row r="18" spans="1:20" ht="44.25" customHeight="1">
      <c r="A18" s="71">
        <v>8</v>
      </c>
      <c r="B18" s="84" t="s">
        <v>160</v>
      </c>
      <c r="C18" s="91">
        <v>1</v>
      </c>
      <c r="D18" s="89"/>
      <c r="E18" s="70"/>
      <c r="F18" s="89"/>
      <c r="G18" s="70"/>
      <c r="H18" s="89"/>
      <c r="I18" s="70"/>
      <c r="J18" s="89"/>
      <c r="K18" s="70"/>
      <c r="L18" s="88" t="s">
        <v>141</v>
      </c>
      <c r="M18" s="79">
        <v>35</v>
      </c>
      <c r="N18" s="89"/>
      <c r="O18" s="70"/>
      <c r="P18" s="70">
        <f t="shared" si="0"/>
        <v>35</v>
      </c>
      <c r="Q18" s="70">
        <v>8</v>
      </c>
      <c r="R18" s="70">
        <v>12.5</v>
      </c>
      <c r="S18" s="70">
        <f t="shared" si="1"/>
        <v>12.5</v>
      </c>
      <c r="T18" s="13"/>
    </row>
    <row r="19" spans="1:20" ht="64.5" customHeight="1">
      <c r="A19" s="71">
        <v>9</v>
      </c>
      <c r="B19" s="86" t="s">
        <v>153</v>
      </c>
      <c r="C19" s="91">
        <v>1</v>
      </c>
      <c r="D19" s="87" t="s">
        <v>245</v>
      </c>
      <c r="E19" s="79">
        <v>35</v>
      </c>
      <c r="F19" s="89"/>
      <c r="G19" s="70"/>
      <c r="H19" s="89"/>
      <c r="I19" s="70"/>
      <c r="J19" s="89"/>
      <c r="K19" s="70"/>
      <c r="L19" s="89"/>
      <c r="M19" s="70"/>
      <c r="N19" s="89"/>
      <c r="O19" s="70"/>
      <c r="P19" s="70">
        <f t="shared" si="0"/>
        <v>35</v>
      </c>
      <c r="Q19" s="70">
        <v>8</v>
      </c>
      <c r="R19" s="70">
        <v>12.5</v>
      </c>
      <c r="S19" s="70">
        <f t="shared" si="1"/>
        <v>12.5</v>
      </c>
      <c r="T19" s="13"/>
    </row>
    <row r="20" spans="1:20" ht="44.25" customHeight="1">
      <c r="A20" s="71">
        <v>10</v>
      </c>
      <c r="B20" s="84" t="s">
        <v>51</v>
      </c>
      <c r="C20" s="91">
        <v>2</v>
      </c>
      <c r="D20" s="87" t="s">
        <v>214</v>
      </c>
      <c r="E20" s="79">
        <v>25</v>
      </c>
      <c r="F20" s="89"/>
      <c r="G20" s="70"/>
      <c r="H20" s="89"/>
      <c r="I20" s="70"/>
      <c r="J20" s="89"/>
      <c r="K20" s="70"/>
      <c r="L20" s="87" t="s">
        <v>142</v>
      </c>
      <c r="M20" s="79">
        <v>5</v>
      </c>
      <c r="N20" s="89"/>
      <c r="O20" s="70"/>
      <c r="P20" s="70">
        <f t="shared" si="0"/>
        <v>30</v>
      </c>
      <c r="Q20" s="70">
        <v>10</v>
      </c>
      <c r="R20" s="70">
        <v>7.5</v>
      </c>
      <c r="S20" s="70">
        <f t="shared" si="1"/>
        <v>15</v>
      </c>
      <c r="T20" s="13"/>
    </row>
    <row r="21" spans="1:20" ht="44.25" customHeight="1">
      <c r="A21" s="71">
        <v>11</v>
      </c>
      <c r="B21" s="86" t="s">
        <v>152</v>
      </c>
      <c r="C21" s="91">
        <v>1</v>
      </c>
      <c r="D21" s="87" t="s">
        <v>246</v>
      </c>
      <c r="E21" s="79">
        <v>20</v>
      </c>
      <c r="F21" s="89"/>
      <c r="G21" s="70"/>
      <c r="H21" s="89"/>
      <c r="I21" s="70"/>
      <c r="J21" s="89"/>
      <c r="K21" s="70"/>
      <c r="L21" s="89"/>
      <c r="M21" s="70"/>
      <c r="N21" s="89"/>
      <c r="O21" s="70"/>
      <c r="P21" s="70">
        <f t="shared" si="0"/>
        <v>20</v>
      </c>
      <c r="Q21" s="70">
        <v>11</v>
      </c>
      <c r="R21" s="70">
        <v>5</v>
      </c>
      <c r="S21" s="70">
        <f t="shared" si="1"/>
        <v>5</v>
      </c>
      <c r="T21" s="13"/>
    </row>
    <row r="22" spans="1:20" ht="44.25" customHeight="1">
      <c r="A22" s="71">
        <v>12</v>
      </c>
      <c r="B22" s="86" t="s">
        <v>102</v>
      </c>
      <c r="C22" s="91">
        <v>1</v>
      </c>
      <c r="D22" s="88" t="s">
        <v>201</v>
      </c>
      <c r="E22" s="79">
        <v>15</v>
      </c>
      <c r="F22" s="89"/>
      <c r="G22" s="70"/>
      <c r="H22" s="89"/>
      <c r="I22" s="70"/>
      <c r="J22" s="89"/>
      <c r="K22" s="70"/>
      <c r="L22" s="89"/>
      <c r="M22" s="70"/>
      <c r="N22" s="89"/>
      <c r="O22" s="70"/>
      <c r="P22" s="70">
        <f t="shared" si="0"/>
        <v>15</v>
      </c>
      <c r="Q22" s="70">
        <v>12</v>
      </c>
      <c r="R22" s="70">
        <v>2.5</v>
      </c>
      <c r="S22" s="70">
        <f t="shared" si="1"/>
        <v>2.5</v>
      </c>
      <c r="T22" s="13"/>
    </row>
    <row r="23" spans="1:20" ht="44.25" customHeight="1">
      <c r="A23" s="71">
        <v>13</v>
      </c>
      <c r="B23" s="86" t="s">
        <v>155</v>
      </c>
      <c r="C23" s="91">
        <v>1</v>
      </c>
      <c r="D23" s="88" t="s">
        <v>203</v>
      </c>
      <c r="E23" s="79">
        <v>12.5</v>
      </c>
      <c r="F23" s="89"/>
      <c r="G23" s="70"/>
      <c r="H23" s="89"/>
      <c r="I23" s="70"/>
      <c r="J23" s="89"/>
      <c r="K23" s="70"/>
      <c r="L23" s="89"/>
      <c r="M23" s="70"/>
      <c r="N23" s="89"/>
      <c r="O23" s="70"/>
      <c r="P23" s="70">
        <f t="shared" si="0"/>
        <v>12.5</v>
      </c>
      <c r="Q23" s="70">
        <v>13</v>
      </c>
      <c r="R23" s="76"/>
      <c r="S23" s="70">
        <f t="shared" si="1"/>
        <v>0</v>
      </c>
      <c r="T23" s="13"/>
    </row>
    <row r="24" spans="1:20" ht="44.25" customHeight="1">
      <c r="A24" s="71">
        <v>14</v>
      </c>
      <c r="B24" s="86" t="s">
        <v>157</v>
      </c>
      <c r="C24" s="91">
        <v>1</v>
      </c>
      <c r="D24" s="88" t="s">
        <v>199</v>
      </c>
      <c r="E24" s="79">
        <v>10</v>
      </c>
      <c r="F24" s="89"/>
      <c r="G24" s="70"/>
      <c r="H24" s="89"/>
      <c r="I24" s="70"/>
      <c r="J24" s="89"/>
      <c r="K24" s="70"/>
      <c r="L24" s="89"/>
      <c r="M24" s="70"/>
      <c r="N24" s="89"/>
      <c r="O24" s="70"/>
      <c r="P24" s="70">
        <f t="shared" si="0"/>
        <v>10</v>
      </c>
      <c r="Q24" s="70">
        <v>14</v>
      </c>
      <c r="R24" s="76"/>
      <c r="S24" s="70">
        <f t="shared" si="1"/>
        <v>0</v>
      </c>
      <c r="T24" s="13"/>
    </row>
    <row r="25" spans="1:20" ht="44.25" customHeight="1">
      <c r="A25" s="71">
        <v>15</v>
      </c>
      <c r="B25" s="86" t="s">
        <v>151</v>
      </c>
      <c r="C25" s="91">
        <v>1</v>
      </c>
      <c r="D25" s="87" t="s">
        <v>210</v>
      </c>
      <c r="E25" s="79">
        <v>7.5</v>
      </c>
      <c r="F25" s="89"/>
      <c r="G25" s="70"/>
      <c r="H25" s="89"/>
      <c r="I25" s="70"/>
      <c r="J25" s="89"/>
      <c r="K25" s="70"/>
      <c r="L25" s="89"/>
      <c r="M25" s="70"/>
      <c r="N25" s="89"/>
      <c r="O25" s="70"/>
      <c r="P25" s="70">
        <f t="shared" si="0"/>
        <v>7.5</v>
      </c>
      <c r="Q25" s="70">
        <v>15</v>
      </c>
      <c r="R25" s="76"/>
      <c r="S25" s="70">
        <f t="shared" si="1"/>
        <v>0</v>
      </c>
      <c r="T25" s="13"/>
    </row>
    <row r="26" spans="1:20" ht="44.25" customHeight="1">
      <c r="A26" s="44"/>
      <c r="B26" s="45"/>
      <c r="C26" s="46"/>
      <c r="D26" s="47"/>
      <c r="E26" s="48"/>
      <c r="F26" s="47"/>
      <c r="G26" s="48"/>
      <c r="H26" s="47"/>
      <c r="I26" s="48"/>
      <c r="J26" s="47"/>
      <c r="K26" s="48"/>
      <c r="L26" s="47"/>
      <c r="M26" s="48"/>
      <c r="N26" s="47"/>
      <c r="O26" s="48"/>
      <c r="P26" s="5"/>
      <c r="Q26" s="5"/>
      <c r="R26" s="49"/>
      <c r="S26" s="50"/>
      <c r="T26" s="13"/>
    </row>
    <row r="27" spans="2:15" ht="27.75">
      <c r="B27" s="82" t="s">
        <v>74</v>
      </c>
      <c r="C27" s="83"/>
      <c r="D27" s="83"/>
      <c r="E27" s="83"/>
      <c r="F27" s="83"/>
      <c r="G27" s="83"/>
      <c r="H27" s="83"/>
      <c r="I27" s="83"/>
      <c r="J27" s="83"/>
      <c r="K27" s="83"/>
      <c r="L27" s="82" t="s">
        <v>125</v>
      </c>
      <c r="M27" s="83"/>
      <c r="N27" s="83"/>
      <c r="O27" s="35"/>
    </row>
    <row r="28" spans="2:15" ht="27.75">
      <c r="B28" s="82" t="s">
        <v>73</v>
      </c>
      <c r="C28" s="83"/>
      <c r="D28" s="83"/>
      <c r="E28" s="83"/>
      <c r="F28" s="83"/>
      <c r="G28" s="83"/>
      <c r="H28" s="83"/>
      <c r="I28" s="83"/>
      <c r="J28" s="83"/>
      <c r="K28" s="83"/>
      <c r="L28" s="82" t="s">
        <v>134</v>
      </c>
      <c r="M28" s="83"/>
      <c r="N28" s="83"/>
      <c r="O28" s="35"/>
    </row>
    <row r="29" spans="2:15" ht="27.75">
      <c r="B29" s="82" t="s">
        <v>75</v>
      </c>
      <c r="C29" s="83"/>
      <c r="D29" s="83"/>
      <c r="E29" s="83"/>
      <c r="F29" s="83"/>
      <c r="G29" s="83"/>
      <c r="H29" s="83"/>
      <c r="I29" s="83"/>
      <c r="J29" s="83"/>
      <c r="K29" s="83"/>
      <c r="L29" s="82" t="s">
        <v>147</v>
      </c>
      <c r="M29" s="83"/>
      <c r="N29" s="83"/>
      <c r="O29" s="35"/>
    </row>
    <row r="30" spans="2:15" ht="27.75">
      <c r="B30" s="82" t="s">
        <v>75</v>
      </c>
      <c r="C30" s="83"/>
      <c r="D30" s="83"/>
      <c r="E30" s="83"/>
      <c r="F30" s="83"/>
      <c r="G30" s="83"/>
      <c r="H30" s="83"/>
      <c r="I30" s="83"/>
      <c r="J30" s="83"/>
      <c r="K30" s="83"/>
      <c r="L30" s="82" t="s">
        <v>149</v>
      </c>
      <c r="M30" s="83"/>
      <c r="N30" s="83"/>
      <c r="O30" s="35"/>
    </row>
  </sheetData>
  <sheetProtection/>
  <mergeCells count="16">
    <mergeCell ref="A1:R1"/>
    <mergeCell ref="A2:O2"/>
    <mergeCell ref="A3:S3"/>
    <mergeCell ref="A4:S4"/>
    <mergeCell ref="A5:S5"/>
    <mergeCell ref="A8:A10"/>
    <mergeCell ref="B8:B10"/>
    <mergeCell ref="C8:C10"/>
    <mergeCell ref="D8:K8"/>
    <mergeCell ref="L8:O8"/>
    <mergeCell ref="P8:P10"/>
    <mergeCell ref="Q8:Q10"/>
    <mergeCell ref="R8:R10"/>
    <mergeCell ref="S8:S10"/>
    <mergeCell ref="H9:I9"/>
    <mergeCell ref="J9:K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55" zoomScaleNormal="55" zoomScalePageLayoutView="0" workbookViewId="0" topLeftCell="A4">
      <selection activeCell="B14" sqref="B14:B16"/>
    </sheetView>
  </sheetViews>
  <sheetFormatPr defaultColWidth="9.00390625" defaultRowHeight="12.75"/>
  <cols>
    <col min="1" max="1" width="11.125" style="0" customWidth="1"/>
    <col min="2" max="2" width="38.00390625" style="0" customWidth="1"/>
    <col min="3" max="3" width="5.875" style="0" customWidth="1"/>
    <col min="4" max="4" width="19.875" style="0" customWidth="1"/>
    <col min="5" max="5" width="7.875" style="0" customWidth="1"/>
    <col min="6" max="6" width="18.875" style="0" customWidth="1"/>
    <col min="7" max="7" width="6.625" style="0" customWidth="1"/>
    <col min="8" max="8" width="14.25390625" style="0" customWidth="1"/>
    <col min="9" max="9" width="8.00390625" style="0" customWidth="1"/>
    <col min="10" max="10" width="18.25390625" style="0" customWidth="1"/>
    <col min="11" max="11" width="6.625" style="0" customWidth="1"/>
    <col min="12" max="12" width="25.125" style="0" customWidth="1"/>
    <col min="13" max="13" width="6.875" style="0" customWidth="1"/>
    <col min="14" max="14" width="23.125" style="0" customWidth="1"/>
    <col min="15" max="15" width="5.25390625" style="0" customWidth="1"/>
    <col min="16" max="16" width="12.125" style="0" customWidth="1"/>
    <col min="17" max="17" width="4.625" style="0" customWidth="1"/>
    <col min="18" max="18" width="14.375" style="0" customWidth="1"/>
    <col min="19" max="19" width="19.125" style="0" customWidth="1"/>
  </cols>
  <sheetData>
    <row r="1" spans="1:19" s="1" customFormat="1" ht="27.7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62"/>
    </row>
    <row r="2" spans="1:21" s="1" customFormat="1" ht="27.75">
      <c r="A2" s="231" t="s">
        <v>70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"/>
      <c r="U2" s="2"/>
    </row>
    <row r="3" spans="1:19" ht="27.75">
      <c r="A3" s="231" t="s">
        <v>28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</row>
    <row r="4" spans="1:19" ht="27.75">
      <c r="A4" s="231" t="s">
        <v>39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</row>
    <row r="5" spans="1:19" ht="27.7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</row>
    <row r="6" spans="1:19" s="32" customFormat="1" ht="27.75">
      <c r="A6" s="65" t="s">
        <v>84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 t="s">
        <v>85</v>
      </c>
      <c r="O6" s="105"/>
      <c r="P6" s="65"/>
      <c r="Q6" s="66"/>
      <c r="R6" s="66"/>
      <c r="S6" s="66"/>
    </row>
    <row r="7" spans="1:16" s="4" customFormat="1" ht="18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9" ht="20.25">
      <c r="A8" s="249" t="s">
        <v>1</v>
      </c>
      <c r="B8" s="252" t="s">
        <v>29</v>
      </c>
      <c r="C8" s="253" t="s">
        <v>30</v>
      </c>
      <c r="D8" s="252" t="s">
        <v>72</v>
      </c>
      <c r="E8" s="252"/>
      <c r="F8" s="252"/>
      <c r="G8" s="252"/>
      <c r="H8" s="252"/>
      <c r="I8" s="252"/>
      <c r="J8" s="252"/>
      <c r="K8" s="252"/>
      <c r="L8" s="254" t="s">
        <v>47</v>
      </c>
      <c r="M8" s="255"/>
      <c r="N8" s="255"/>
      <c r="O8" s="255"/>
      <c r="P8" s="245" t="s">
        <v>31</v>
      </c>
      <c r="Q8" s="245" t="s">
        <v>32</v>
      </c>
      <c r="R8" s="245" t="s">
        <v>10</v>
      </c>
      <c r="S8" s="246" t="s">
        <v>34</v>
      </c>
    </row>
    <row r="9" spans="1:19" ht="20.25">
      <c r="A9" s="250"/>
      <c r="B9" s="252"/>
      <c r="C9" s="253"/>
      <c r="D9" s="71"/>
      <c r="E9" s="71"/>
      <c r="F9" s="72"/>
      <c r="G9" s="73"/>
      <c r="H9" s="248"/>
      <c r="I9" s="248"/>
      <c r="J9" s="248"/>
      <c r="K9" s="248"/>
      <c r="L9" s="72"/>
      <c r="M9" s="73"/>
      <c r="N9" s="71"/>
      <c r="O9" s="71"/>
      <c r="P9" s="245"/>
      <c r="Q9" s="245"/>
      <c r="R9" s="245"/>
      <c r="S9" s="247"/>
    </row>
    <row r="10" spans="1:19" ht="144.75" customHeight="1">
      <c r="A10" s="251"/>
      <c r="B10" s="252"/>
      <c r="C10" s="245"/>
      <c r="D10" s="74" t="s">
        <v>33</v>
      </c>
      <c r="E10" s="75" t="s">
        <v>65</v>
      </c>
      <c r="F10" s="74" t="s">
        <v>33</v>
      </c>
      <c r="G10" s="75" t="s">
        <v>65</v>
      </c>
      <c r="H10" s="74" t="s">
        <v>33</v>
      </c>
      <c r="I10" s="75" t="s">
        <v>65</v>
      </c>
      <c r="J10" s="74" t="s">
        <v>33</v>
      </c>
      <c r="K10" s="75" t="s">
        <v>65</v>
      </c>
      <c r="L10" s="74" t="s">
        <v>33</v>
      </c>
      <c r="M10" s="75" t="s">
        <v>65</v>
      </c>
      <c r="N10" s="74" t="s">
        <v>33</v>
      </c>
      <c r="O10" s="75" t="s">
        <v>65</v>
      </c>
      <c r="P10" s="245"/>
      <c r="Q10" s="245"/>
      <c r="R10" s="245"/>
      <c r="S10" s="247"/>
    </row>
    <row r="11" spans="1:19" ht="59.25" customHeight="1">
      <c r="A11" s="71">
        <v>1</v>
      </c>
      <c r="B11" s="98" t="s">
        <v>19</v>
      </c>
      <c r="C11" s="80">
        <v>6</v>
      </c>
      <c r="D11" s="115" t="s">
        <v>205</v>
      </c>
      <c r="E11" s="80">
        <v>100</v>
      </c>
      <c r="F11" s="115" t="s">
        <v>203</v>
      </c>
      <c r="G11" s="80">
        <v>40</v>
      </c>
      <c r="H11" s="115" t="s">
        <v>202</v>
      </c>
      <c r="I11" s="80">
        <v>30</v>
      </c>
      <c r="J11" s="115" t="s">
        <v>235</v>
      </c>
      <c r="K11" s="80">
        <v>15</v>
      </c>
      <c r="L11" s="115" t="s">
        <v>255</v>
      </c>
      <c r="M11" s="94">
        <v>80</v>
      </c>
      <c r="N11" s="115" t="s">
        <v>256</v>
      </c>
      <c r="O11" s="80">
        <v>30</v>
      </c>
      <c r="P11" s="80">
        <f aca="true" t="shared" si="0" ref="P11:P16">E11+G11+I11+K11+M11+O11</f>
        <v>295</v>
      </c>
      <c r="Q11" s="71">
        <v>1</v>
      </c>
      <c r="R11" s="94">
        <v>100</v>
      </c>
      <c r="S11" s="80">
        <f aca="true" t="shared" si="1" ref="S11:S16">R11*C11</f>
        <v>600</v>
      </c>
    </row>
    <row r="12" spans="1:19" ht="47.25" customHeight="1">
      <c r="A12" s="71">
        <v>2</v>
      </c>
      <c r="B12" s="98" t="s">
        <v>98</v>
      </c>
      <c r="C12" s="80">
        <v>3</v>
      </c>
      <c r="D12" s="115" t="s">
        <v>238</v>
      </c>
      <c r="E12" s="80">
        <v>80</v>
      </c>
      <c r="F12" s="115" t="s">
        <v>201</v>
      </c>
      <c r="G12" s="80">
        <v>70</v>
      </c>
      <c r="H12" s="115"/>
      <c r="I12" s="80"/>
      <c r="J12" s="115"/>
      <c r="K12" s="80"/>
      <c r="L12" s="115" t="s">
        <v>144</v>
      </c>
      <c r="M12" s="94">
        <v>100</v>
      </c>
      <c r="N12" s="115"/>
      <c r="O12" s="80"/>
      <c r="P12" s="80">
        <f t="shared" si="0"/>
        <v>250</v>
      </c>
      <c r="Q12" s="71">
        <v>2</v>
      </c>
      <c r="R12" s="94">
        <v>80</v>
      </c>
      <c r="S12" s="80">
        <f t="shared" si="1"/>
        <v>240</v>
      </c>
    </row>
    <row r="13" spans="1:19" ht="52.5" customHeight="1">
      <c r="A13" s="71">
        <v>3</v>
      </c>
      <c r="B13" s="98" t="s">
        <v>162</v>
      </c>
      <c r="C13" s="80">
        <v>3</v>
      </c>
      <c r="D13" s="115" t="s">
        <v>210</v>
      </c>
      <c r="E13" s="80">
        <v>60</v>
      </c>
      <c r="F13" s="80"/>
      <c r="G13" s="80"/>
      <c r="H13" s="80"/>
      <c r="I13" s="80"/>
      <c r="J13" s="80"/>
      <c r="K13" s="80"/>
      <c r="L13" s="115" t="s">
        <v>140</v>
      </c>
      <c r="M13" s="94">
        <v>60</v>
      </c>
      <c r="N13" s="115" t="s">
        <v>139</v>
      </c>
      <c r="O13" s="80">
        <v>40</v>
      </c>
      <c r="P13" s="80">
        <f t="shared" si="0"/>
        <v>160</v>
      </c>
      <c r="Q13" s="71">
        <v>3</v>
      </c>
      <c r="R13" s="94">
        <v>70</v>
      </c>
      <c r="S13" s="80">
        <f t="shared" si="1"/>
        <v>210</v>
      </c>
    </row>
    <row r="14" spans="1:19" ht="47.25" customHeight="1">
      <c r="A14" s="71">
        <v>4</v>
      </c>
      <c r="B14" s="98" t="s">
        <v>42</v>
      </c>
      <c r="C14" s="80">
        <v>2</v>
      </c>
      <c r="D14" s="115" t="s">
        <v>206</v>
      </c>
      <c r="E14" s="80">
        <v>50</v>
      </c>
      <c r="F14" s="80"/>
      <c r="G14" s="80"/>
      <c r="H14" s="80"/>
      <c r="I14" s="80"/>
      <c r="J14" s="80"/>
      <c r="K14" s="80"/>
      <c r="L14" s="115" t="s">
        <v>137</v>
      </c>
      <c r="M14" s="94">
        <v>50</v>
      </c>
      <c r="N14" s="115"/>
      <c r="O14" s="80"/>
      <c r="P14" s="80">
        <f t="shared" si="0"/>
        <v>100</v>
      </c>
      <c r="Q14" s="71">
        <v>4</v>
      </c>
      <c r="R14" s="94">
        <v>60</v>
      </c>
      <c r="S14" s="80">
        <f t="shared" si="1"/>
        <v>120</v>
      </c>
    </row>
    <row r="15" spans="1:19" ht="45.75" customHeight="1">
      <c r="A15" s="71">
        <v>5</v>
      </c>
      <c r="B15" s="98" t="s">
        <v>27</v>
      </c>
      <c r="C15" s="80">
        <v>2</v>
      </c>
      <c r="D15" s="115" t="s">
        <v>258</v>
      </c>
      <c r="E15" s="80">
        <v>25</v>
      </c>
      <c r="F15" s="80"/>
      <c r="G15" s="80"/>
      <c r="H15" s="80"/>
      <c r="I15" s="80"/>
      <c r="J15" s="80"/>
      <c r="K15" s="80"/>
      <c r="L15" s="115" t="s">
        <v>141</v>
      </c>
      <c r="M15" s="94">
        <v>70</v>
      </c>
      <c r="N15" s="80"/>
      <c r="O15" s="80"/>
      <c r="P15" s="80">
        <f t="shared" si="0"/>
        <v>95</v>
      </c>
      <c r="Q15" s="71">
        <v>5</v>
      </c>
      <c r="R15" s="94">
        <v>50</v>
      </c>
      <c r="S15" s="80">
        <f t="shared" si="1"/>
        <v>100</v>
      </c>
    </row>
    <row r="16" spans="1:19" ht="48.75" customHeight="1">
      <c r="A16" s="71">
        <v>6</v>
      </c>
      <c r="B16" s="98" t="s">
        <v>20</v>
      </c>
      <c r="C16" s="80">
        <v>2</v>
      </c>
      <c r="D16" s="115" t="s">
        <v>214</v>
      </c>
      <c r="E16" s="80">
        <v>20</v>
      </c>
      <c r="F16" s="80"/>
      <c r="G16" s="80"/>
      <c r="H16" s="80"/>
      <c r="I16" s="80"/>
      <c r="J16" s="80"/>
      <c r="K16" s="80"/>
      <c r="L16" s="115" t="s">
        <v>257</v>
      </c>
      <c r="M16" s="80">
        <v>25</v>
      </c>
      <c r="N16" s="80"/>
      <c r="O16" s="80"/>
      <c r="P16" s="80">
        <f t="shared" si="0"/>
        <v>45</v>
      </c>
      <c r="Q16" s="71">
        <v>6</v>
      </c>
      <c r="R16" s="94">
        <v>40</v>
      </c>
      <c r="S16" s="80">
        <f t="shared" si="1"/>
        <v>80</v>
      </c>
    </row>
    <row r="17" spans="1:19" ht="15.75" customHeight="1">
      <c r="A17" s="15"/>
      <c r="B17" s="223"/>
      <c r="C17" s="1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224"/>
      <c r="S17" s="5"/>
    </row>
    <row r="18" spans="1:19" s="3" customFormat="1" ht="2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5"/>
      <c r="R18" s="224"/>
      <c r="S18" s="5"/>
    </row>
    <row r="19" spans="2:17" s="37" customFormat="1" ht="27.75">
      <c r="B19" s="67" t="s">
        <v>74</v>
      </c>
      <c r="C19" s="67"/>
      <c r="D19" s="67"/>
      <c r="E19" s="67"/>
      <c r="F19" s="67"/>
      <c r="G19" s="67"/>
      <c r="H19" s="67"/>
      <c r="I19" s="68"/>
      <c r="J19" s="68"/>
      <c r="K19" s="68"/>
      <c r="L19" s="68"/>
      <c r="M19" s="68"/>
      <c r="N19" s="67" t="s">
        <v>125</v>
      </c>
      <c r="O19" s="68"/>
      <c r="P19" s="68"/>
      <c r="Q19" s="68"/>
    </row>
    <row r="20" spans="2:17" s="37" customFormat="1" ht="27.75">
      <c r="B20" s="67" t="s">
        <v>73</v>
      </c>
      <c r="C20" s="67"/>
      <c r="D20" s="67"/>
      <c r="E20" s="67"/>
      <c r="F20" s="67"/>
      <c r="G20" s="67"/>
      <c r="H20" s="67"/>
      <c r="I20" s="68"/>
      <c r="J20" s="68"/>
      <c r="K20" s="68"/>
      <c r="L20" s="68"/>
      <c r="M20" s="68"/>
      <c r="N20" s="67" t="s">
        <v>134</v>
      </c>
      <c r="O20" s="68"/>
      <c r="P20" s="68"/>
      <c r="Q20" s="68"/>
    </row>
    <row r="21" spans="2:17" s="37" customFormat="1" ht="27.75">
      <c r="B21" s="67" t="s">
        <v>148</v>
      </c>
      <c r="C21" s="67"/>
      <c r="D21" s="67"/>
      <c r="E21" s="67"/>
      <c r="F21" s="67"/>
      <c r="G21" s="67"/>
      <c r="H21" s="69"/>
      <c r="I21" s="68"/>
      <c r="J21" s="68"/>
      <c r="K21" s="68"/>
      <c r="L21" s="68"/>
      <c r="M21" s="68"/>
      <c r="N21" s="67" t="s">
        <v>147</v>
      </c>
      <c r="O21" s="68"/>
      <c r="P21" s="68"/>
      <c r="Q21" s="68"/>
    </row>
    <row r="22" spans="1:17" s="41" customFormat="1" ht="27.75">
      <c r="A22" s="35"/>
      <c r="B22" s="67" t="s">
        <v>148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9" t="s">
        <v>149</v>
      </c>
      <c r="O22" s="62"/>
      <c r="P22" s="62"/>
      <c r="Q22" s="114"/>
    </row>
    <row r="23" spans="1:16" s="3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3" customFormat="1" ht="18">
      <c r="A24"/>
      <c r="B24"/>
      <c r="C24"/>
      <c r="D24" s="1"/>
      <c r="E24"/>
      <c r="F24"/>
      <c r="G24"/>
      <c r="H24"/>
      <c r="I24"/>
      <c r="J24" s="1"/>
      <c r="K24"/>
      <c r="L24"/>
      <c r="M24"/>
      <c r="N24"/>
      <c r="O24"/>
      <c r="P24"/>
    </row>
    <row r="25" spans="1:16" s="3" customFormat="1" ht="18">
      <c r="A25"/>
      <c r="B25"/>
      <c r="C25"/>
      <c r="D25" s="1"/>
      <c r="E25"/>
      <c r="F25"/>
      <c r="G25"/>
      <c r="H25"/>
      <c r="I25"/>
      <c r="J25" s="1"/>
      <c r="K25"/>
      <c r="L25"/>
      <c r="M25"/>
      <c r="N25"/>
      <c r="O25"/>
      <c r="P25"/>
    </row>
    <row r="26" spans="1:16" s="3" customFormat="1" ht="18">
      <c r="A26"/>
      <c r="B26"/>
      <c r="C26"/>
      <c r="D26" s="1"/>
      <c r="E26"/>
      <c r="F26"/>
      <c r="G26"/>
      <c r="H26"/>
      <c r="I26"/>
      <c r="J26" s="1"/>
      <c r="K26"/>
      <c r="L26"/>
      <c r="M26"/>
      <c r="N26"/>
      <c r="O26"/>
      <c r="P26"/>
    </row>
    <row r="27" spans="1:16" s="3" customFormat="1" ht="18">
      <c r="A27"/>
      <c r="B27"/>
      <c r="C27"/>
      <c r="D27" s="1"/>
      <c r="E27"/>
      <c r="F27"/>
      <c r="G27"/>
      <c r="H27"/>
      <c r="I27"/>
      <c r="J27" s="1"/>
      <c r="K27"/>
      <c r="L27"/>
      <c r="M27"/>
      <c r="N27"/>
      <c r="O27"/>
      <c r="P27"/>
    </row>
  </sheetData>
  <sheetProtection/>
  <mergeCells count="16">
    <mergeCell ref="A2:S2"/>
    <mergeCell ref="A3:S3"/>
    <mergeCell ref="A4:S4"/>
    <mergeCell ref="H9:I9"/>
    <mergeCell ref="L8:O8"/>
    <mergeCell ref="Q8:Q10"/>
    <mergeCell ref="A1:R1"/>
    <mergeCell ref="J9:K9"/>
    <mergeCell ref="A5:S5"/>
    <mergeCell ref="A8:A10"/>
    <mergeCell ref="B8:B10"/>
    <mergeCell ref="C8:C10"/>
    <mergeCell ref="D8:K8"/>
    <mergeCell ref="P8:P10"/>
    <mergeCell ref="R8:R10"/>
    <mergeCell ref="S8:S10"/>
  </mergeCells>
  <printOptions/>
  <pageMargins left="0.29" right="0.3" top="0.55" bottom="0.39" header="0.5" footer="0.3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55" zoomScaleNormal="55" zoomScalePageLayoutView="0" workbookViewId="0" topLeftCell="A4">
      <selection activeCell="J18" sqref="J18"/>
    </sheetView>
  </sheetViews>
  <sheetFormatPr defaultColWidth="9.00390625" defaultRowHeight="12.75"/>
  <cols>
    <col min="1" max="1" width="8.375" style="0" customWidth="1"/>
    <col min="2" max="2" width="41.75390625" style="0" customWidth="1"/>
    <col min="3" max="3" width="5.875" style="0" customWidth="1"/>
    <col min="4" max="4" width="21.25390625" style="0" customWidth="1"/>
    <col min="5" max="5" width="7.25390625" style="0" customWidth="1"/>
    <col min="6" max="6" width="20.375" style="0" customWidth="1"/>
    <col min="7" max="7" width="8.375" style="0" customWidth="1"/>
    <col min="8" max="8" width="19.75390625" style="0" customWidth="1"/>
    <col min="9" max="9" width="7.00390625" style="0" customWidth="1"/>
    <col min="10" max="10" width="20.625" style="0" customWidth="1"/>
    <col min="11" max="11" width="12.625" style="0" customWidth="1"/>
    <col min="12" max="12" width="19.00390625" style="0" customWidth="1"/>
    <col min="13" max="13" width="11.25390625" style="0" customWidth="1"/>
    <col min="14" max="14" width="17.75390625" style="0" customWidth="1"/>
    <col min="15" max="15" width="14.75390625" style="0" customWidth="1"/>
    <col min="16" max="16" width="15.125" style="0" customWidth="1"/>
    <col min="17" max="17" width="11.625" style="0" customWidth="1"/>
    <col min="18" max="18" width="9.25390625" style="0" customWidth="1"/>
    <col min="19" max="19" width="13.75390625" style="0" customWidth="1"/>
  </cols>
  <sheetData>
    <row r="1" spans="1:19" s="1" customFormat="1" ht="27.7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62"/>
    </row>
    <row r="2" spans="1:21" s="1" customFormat="1" ht="27.75">
      <c r="A2" s="231" t="s">
        <v>62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63"/>
      <c r="Q2" s="64"/>
      <c r="R2" s="64"/>
      <c r="S2" s="63"/>
      <c r="T2" s="2"/>
      <c r="U2" s="2"/>
    </row>
    <row r="3" spans="1:19" ht="27.75">
      <c r="A3" s="231" t="s">
        <v>28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</row>
    <row r="4" spans="1:19" ht="27.75">
      <c r="A4" s="231" t="s">
        <v>35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</row>
    <row r="5" spans="1:19" ht="27.7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</row>
    <row r="6" spans="1:19" s="4" customFormat="1" ht="27.75">
      <c r="A6" s="65" t="s">
        <v>84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 t="s">
        <v>85</v>
      </c>
      <c r="O6" s="43"/>
      <c r="P6" s="65"/>
      <c r="Q6" s="66"/>
      <c r="R6" s="66"/>
      <c r="S6" s="66"/>
    </row>
    <row r="7" spans="1:16" s="4" customFormat="1" ht="18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9" ht="20.25">
      <c r="A8" s="249" t="s">
        <v>1</v>
      </c>
      <c r="B8" s="252" t="s">
        <v>29</v>
      </c>
      <c r="C8" s="253" t="s">
        <v>30</v>
      </c>
      <c r="D8" s="252" t="s">
        <v>46</v>
      </c>
      <c r="E8" s="252"/>
      <c r="F8" s="252"/>
      <c r="G8" s="252"/>
      <c r="H8" s="252"/>
      <c r="I8" s="252"/>
      <c r="J8" s="252"/>
      <c r="K8" s="252"/>
      <c r="L8" s="254" t="s">
        <v>47</v>
      </c>
      <c r="M8" s="255"/>
      <c r="N8" s="255"/>
      <c r="O8" s="255"/>
      <c r="P8" s="245" t="s">
        <v>31</v>
      </c>
      <c r="Q8" s="245" t="s">
        <v>32</v>
      </c>
      <c r="R8" s="245" t="s">
        <v>10</v>
      </c>
      <c r="S8" s="246" t="s">
        <v>34</v>
      </c>
    </row>
    <row r="9" spans="1:19" ht="18" customHeight="1">
      <c r="A9" s="250"/>
      <c r="B9" s="252"/>
      <c r="C9" s="253"/>
      <c r="D9" s="71"/>
      <c r="E9" s="71"/>
      <c r="F9" s="72"/>
      <c r="G9" s="73"/>
      <c r="H9" s="248"/>
      <c r="I9" s="248"/>
      <c r="J9" s="248"/>
      <c r="K9" s="248"/>
      <c r="L9" s="72"/>
      <c r="M9" s="73"/>
      <c r="N9" s="71"/>
      <c r="O9" s="71"/>
      <c r="P9" s="245"/>
      <c r="Q9" s="245"/>
      <c r="R9" s="245"/>
      <c r="S9" s="247"/>
    </row>
    <row r="10" spans="1:19" ht="129" customHeight="1">
      <c r="A10" s="251"/>
      <c r="B10" s="252"/>
      <c r="C10" s="245"/>
      <c r="D10" s="74" t="s">
        <v>33</v>
      </c>
      <c r="E10" s="75" t="s">
        <v>65</v>
      </c>
      <c r="F10" s="74" t="s">
        <v>33</v>
      </c>
      <c r="G10" s="75" t="s">
        <v>65</v>
      </c>
      <c r="H10" s="74" t="s">
        <v>33</v>
      </c>
      <c r="I10" s="75" t="s">
        <v>65</v>
      </c>
      <c r="J10" s="74" t="s">
        <v>33</v>
      </c>
      <c r="K10" s="75" t="s">
        <v>65</v>
      </c>
      <c r="L10" s="74" t="s">
        <v>33</v>
      </c>
      <c r="M10" s="75" t="s">
        <v>65</v>
      </c>
      <c r="N10" s="74" t="s">
        <v>33</v>
      </c>
      <c r="O10" s="75" t="s">
        <v>65</v>
      </c>
      <c r="P10" s="245"/>
      <c r="Q10" s="245"/>
      <c r="R10" s="245"/>
      <c r="S10" s="247"/>
    </row>
    <row r="11" spans="1:19" ht="48" customHeight="1">
      <c r="A11" s="70">
        <v>1</v>
      </c>
      <c r="B11" s="76" t="s">
        <v>19</v>
      </c>
      <c r="C11" s="70">
        <v>6</v>
      </c>
      <c r="D11" s="117" t="s">
        <v>202</v>
      </c>
      <c r="E11" s="91">
        <v>12.5</v>
      </c>
      <c r="F11" s="117" t="s">
        <v>203</v>
      </c>
      <c r="G11" s="91">
        <v>20</v>
      </c>
      <c r="H11" s="117" t="s">
        <v>204</v>
      </c>
      <c r="I11" s="91">
        <v>7.5</v>
      </c>
      <c r="J11" s="117" t="s">
        <v>205</v>
      </c>
      <c r="K11" s="91">
        <v>50</v>
      </c>
      <c r="L11" s="117" t="s">
        <v>216</v>
      </c>
      <c r="M11" s="91">
        <v>50</v>
      </c>
      <c r="N11" s="117" t="s">
        <v>217</v>
      </c>
      <c r="O11" s="91">
        <v>15</v>
      </c>
      <c r="P11" s="91">
        <f aca="true" t="shared" si="0" ref="P11:P16">E11+G11+I11+K11+M11+O11</f>
        <v>155</v>
      </c>
      <c r="Q11" s="91">
        <v>1</v>
      </c>
      <c r="R11" s="70">
        <v>50</v>
      </c>
      <c r="S11" s="70">
        <f aca="true" t="shared" si="1" ref="S11:S16">R11*C11</f>
        <v>300</v>
      </c>
    </row>
    <row r="12" spans="1:19" ht="54.75" customHeight="1">
      <c r="A12" s="70">
        <v>2</v>
      </c>
      <c r="B12" s="70" t="s">
        <v>98</v>
      </c>
      <c r="C12" s="70">
        <v>3</v>
      </c>
      <c r="D12" s="117" t="s">
        <v>200</v>
      </c>
      <c r="E12" s="91">
        <v>30</v>
      </c>
      <c r="F12" s="117" t="s">
        <v>201</v>
      </c>
      <c r="G12" s="91">
        <v>40</v>
      </c>
      <c r="H12" s="117"/>
      <c r="I12" s="91"/>
      <c r="J12" s="117"/>
      <c r="K12" s="91"/>
      <c r="L12" s="117" t="s">
        <v>144</v>
      </c>
      <c r="M12" s="91">
        <v>40</v>
      </c>
      <c r="N12" s="117"/>
      <c r="O12" s="91"/>
      <c r="P12" s="91">
        <f t="shared" si="0"/>
        <v>110</v>
      </c>
      <c r="Q12" s="91">
        <v>2</v>
      </c>
      <c r="R12" s="70">
        <v>40</v>
      </c>
      <c r="S12" s="70">
        <f t="shared" si="1"/>
        <v>120</v>
      </c>
    </row>
    <row r="13" spans="1:19" ht="66" customHeight="1">
      <c r="A13" s="70">
        <v>3</v>
      </c>
      <c r="B13" s="76" t="s">
        <v>76</v>
      </c>
      <c r="C13" s="70">
        <v>6</v>
      </c>
      <c r="D13" s="117" t="s">
        <v>210</v>
      </c>
      <c r="E13" s="91">
        <v>35</v>
      </c>
      <c r="F13" s="117" t="s">
        <v>211</v>
      </c>
      <c r="G13" s="91">
        <v>10</v>
      </c>
      <c r="H13" s="117" t="s">
        <v>212</v>
      </c>
      <c r="I13" s="91">
        <v>5</v>
      </c>
      <c r="J13" s="117" t="s">
        <v>213</v>
      </c>
      <c r="K13" s="91">
        <v>2.5</v>
      </c>
      <c r="L13" s="117" t="s">
        <v>139</v>
      </c>
      <c r="M13" s="91">
        <v>20</v>
      </c>
      <c r="N13" s="117" t="s">
        <v>218</v>
      </c>
      <c r="O13" s="91">
        <v>30</v>
      </c>
      <c r="P13" s="91">
        <f t="shared" si="0"/>
        <v>102.5</v>
      </c>
      <c r="Q13" s="91">
        <v>3</v>
      </c>
      <c r="R13" s="70">
        <v>35</v>
      </c>
      <c r="S13" s="70">
        <f t="shared" si="1"/>
        <v>210</v>
      </c>
    </row>
    <row r="14" spans="1:19" ht="52.5" customHeight="1">
      <c r="A14" s="70">
        <v>4</v>
      </c>
      <c r="B14" s="76" t="s">
        <v>27</v>
      </c>
      <c r="C14" s="70">
        <v>2</v>
      </c>
      <c r="D14" s="117" t="s">
        <v>199</v>
      </c>
      <c r="E14" s="91">
        <v>25</v>
      </c>
      <c r="F14" s="117"/>
      <c r="G14" s="91">
        <v>0</v>
      </c>
      <c r="H14" s="117"/>
      <c r="I14" s="91"/>
      <c r="J14" s="117"/>
      <c r="K14" s="91"/>
      <c r="L14" s="117" t="s">
        <v>215</v>
      </c>
      <c r="M14" s="91">
        <v>35</v>
      </c>
      <c r="N14" s="117"/>
      <c r="O14" s="91"/>
      <c r="P14" s="91">
        <f t="shared" si="0"/>
        <v>60</v>
      </c>
      <c r="Q14" s="91">
        <v>4</v>
      </c>
      <c r="R14" s="70">
        <v>30</v>
      </c>
      <c r="S14" s="70">
        <f t="shared" si="1"/>
        <v>60</v>
      </c>
    </row>
    <row r="15" spans="1:19" ht="50.25" customHeight="1">
      <c r="A15" s="70">
        <v>5</v>
      </c>
      <c r="B15" s="76" t="s">
        <v>42</v>
      </c>
      <c r="C15" s="70">
        <v>6</v>
      </c>
      <c r="D15" s="117" t="s">
        <v>206</v>
      </c>
      <c r="E15" s="91">
        <v>15</v>
      </c>
      <c r="F15" s="117" t="s">
        <v>207</v>
      </c>
      <c r="G15" s="91">
        <v>0</v>
      </c>
      <c r="H15" s="117" t="s">
        <v>208</v>
      </c>
      <c r="I15" s="91">
        <v>0</v>
      </c>
      <c r="J15" s="117" t="s">
        <v>209</v>
      </c>
      <c r="K15" s="91">
        <v>0</v>
      </c>
      <c r="L15" s="117" t="s">
        <v>137</v>
      </c>
      <c r="M15" s="91">
        <v>25</v>
      </c>
      <c r="N15" s="117" t="s">
        <v>138</v>
      </c>
      <c r="O15" s="91">
        <v>10</v>
      </c>
      <c r="P15" s="91">
        <f t="shared" si="0"/>
        <v>50</v>
      </c>
      <c r="Q15" s="91">
        <v>5</v>
      </c>
      <c r="R15" s="70">
        <v>25</v>
      </c>
      <c r="S15" s="70">
        <f t="shared" si="1"/>
        <v>150</v>
      </c>
    </row>
    <row r="16" spans="1:19" ht="55.5" customHeight="1">
      <c r="A16" s="70">
        <v>6</v>
      </c>
      <c r="B16" s="76" t="s">
        <v>20</v>
      </c>
      <c r="C16" s="70">
        <v>2</v>
      </c>
      <c r="D16" s="117" t="s">
        <v>214</v>
      </c>
      <c r="E16" s="91">
        <v>0</v>
      </c>
      <c r="F16" s="117"/>
      <c r="G16" s="91"/>
      <c r="H16" s="117"/>
      <c r="I16" s="91"/>
      <c r="J16" s="117"/>
      <c r="K16" s="91"/>
      <c r="L16" s="117" t="s">
        <v>142</v>
      </c>
      <c r="M16" s="91">
        <v>12.5</v>
      </c>
      <c r="N16" s="117"/>
      <c r="O16" s="91"/>
      <c r="P16" s="91">
        <f t="shared" si="0"/>
        <v>12.5</v>
      </c>
      <c r="Q16" s="91">
        <v>6</v>
      </c>
      <c r="R16" s="70">
        <v>20</v>
      </c>
      <c r="S16" s="70">
        <f t="shared" si="1"/>
        <v>40</v>
      </c>
    </row>
    <row r="17" spans="2:18" s="37" customFormat="1" ht="27">
      <c r="B17" s="9"/>
      <c r="C17" s="9"/>
      <c r="D17" s="10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R17" s="90"/>
    </row>
    <row r="18" spans="2:18" s="37" customFormat="1" ht="27.75">
      <c r="B18" s="67" t="s">
        <v>74</v>
      </c>
      <c r="C18" s="67"/>
      <c r="D18" s="67"/>
      <c r="E18" s="67"/>
      <c r="F18" s="67"/>
      <c r="G18" s="67"/>
      <c r="H18" s="67"/>
      <c r="I18" s="68"/>
      <c r="J18" s="68"/>
      <c r="K18" s="68"/>
      <c r="L18" s="68"/>
      <c r="M18" s="68"/>
      <c r="N18" s="67" t="s">
        <v>125</v>
      </c>
      <c r="O18" s="68"/>
      <c r="P18" s="68"/>
      <c r="R18" s="90"/>
    </row>
    <row r="19" spans="2:18" s="37" customFormat="1" ht="27.75">
      <c r="B19" s="67" t="s">
        <v>73</v>
      </c>
      <c r="C19" s="67"/>
      <c r="D19" s="67"/>
      <c r="E19" s="67"/>
      <c r="F19" s="67"/>
      <c r="G19" s="67"/>
      <c r="H19" s="67"/>
      <c r="I19" s="68"/>
      <c r="J19" s="68"/>
      <c r="K19" s="68"/>
      <c r="L19" s="68"/>
      <c r="M19" s="68"/>
      <c r="N19" s="67" t="s">
        <v>134</v>
      </c>
      <c r="O19" s="68"/>
      <c r="P19" s="68"/>
      <c r="R19" s="38"/>
    </row>
    <row r="20" spans="1:16" s="41" customFormat="1" ht="27.75">
      <c r="A20" s="35"/>
      <c r="B20" s="67" t="s">
        <v>148</v>
      </c>
      <c r="C20" s="67"/>
      <c r="D20" s="67"/>
      <c r="E20" s="67"/>
      <c r="F20" s="67"/>
      <c r="G20" s="67"/>
      <c r="H20" s="69"/>
      <c r="I20" s="68"/>
      <c r="J20" s="68"/>
      <c r="K20" s="68"/>
      <c r="L20" s="68"/>
      <c r="M20" s="68"/>
      <c r="N20" s="67" t="s">
        <v>147</v>
      </c>
      <c r="O20" s="68"/>
      <c r="P20" s="68"/>
    </row>
    <row r="21" spans="1:19" s="3" customFormat="1" ht="27.75">
      <c r="A21" s="13"/>
      <c r="B21" s="67" t="s">
        <v>148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9" t="s">
        <v>149</v>
      </c>
      <c r="O21" s="62"/>
      <c r="P21" s="62"/>
      <c r="Q21" s="5"/>
      <c r="R21" s="5"/>
      <c r="S21" s="5"/>
    </row>
    <row r="22" spans="1:16" s="3" customFormat="1" ht="20.25">
      <c r="A2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6"/>
      <c r="M22" s="16"/>
      <c r="N22" s="16"/>
      <c r="O22" s="13"/>
      <c r="P22" s="13"/>
    </row>
    <row r="23" spans="1:16" s="3" customFormat="1" ht="20.25">
      <c r="A23"/>
      <c r="B23"/>
      <c r="C23"/>
      <c r="D23"/>
      <c r="E23"/>
      <c r="F23"/>
      <c r="G23"/>
      <c r="H23"/>
      <c r="I23"/>
      <c r="J23"/>
      <c r="K23"/>
      <c r="L23" s="16"/>
      <c r="M23" s="16"/>
      <c r="N23" s="16"/>
      <c r="O23"/>
      <c r="P23"/>
    </row>
    <row r="24" spans="1:16" s="3" customFormat="1" ht="18">
      <c r="A24"/>
      <c r="B24"/>
      <c r="C24"/>
      <c r="D24" s="1"/>
      <c r="E24"/>
      <c r="F24"/>
      <c r="G24"/>
      <c r="H24"/>
      <c r="I24"/>
      <c r="J24" s="1"/>
      <c r="K24"/>
      <c r="L24"/>
      <c r="M24"/>
      <c r="N24"/>
      <c r="O24"/>
      <c r="P24"/>
    </row>
    <row r="25" spans="1:16" s="3" customFormat="1" ht="18">
      <c r="A25"/>
      <c r="B25"/>
      <c r="C25"/>
      <c r="D25" s="1"/>
      <c r="E25"/>
      <c r="F25"/>
      <c r="G25"/>
      <c r="H25"/>
      <c r="I25"/>
      <c r="J25" s="1"/>
      <c r="K25"/>
      <c r="L25"/>
      <c r="M25"/>
      <c r="N25"/>
      <c r="O25"/>
      <c r="P25"/>
    </row>
    <row r="26" spans="1:16" s="3" customFormat="1" ht="18">
      <c r="A26"/>
      <c r="B26"/>
      <c r="C26"/>
      <c r="D26" s="1"/>
      <c r="E26"/>
      <c r="F26"/>
      <c r="G26"/>
      <c r="H26"/>
      <c r="I26"/>
      <c r="J26" s="1"/>
      <c r="K26"/>
      <c r="L26"/>
      <c r="M26"/>
      <c r="N26"/>
      <c r="O26"/>
      <c r="P26"/>
    </row>
    <row r="27" spans="4:10" ht="18">
      <c r="D27" s="1"/>
      <c r="J27" s="1"/>
    </row>
  </sheetData>
  <sheetProtection/>
  <mergeCells count="16">
    <mergeCell ref="C8:C10"/>
    <mergeCell ref="A3:S3"/>
    <mergeCell ref="A4:S4"/>
    <mergeCell ref="A2:O2"/>
    <mergeCell ref="A8:A10"/>
    <mergeCell ref="R8:R10"/>
    <mergeCell ref="A1:R1"/>
    <mergeCell ref="A5:S5"/>
    <mergeCell ref="J9:K9"/>
    <mergeCell ref="S8:S10"/>
    <mergeCell ref="D8:K8"/>
    <mergeCell ref="H9:I9"/>
    <mergeCell ref="L8:O8"/>
    <mergeCell ref="P8:P10"/>
    <mergeCell ref="Q8:Q10"/>
    <mergeCell ref="B8:B10"/>
  </mergeCells>
  <printOptions/>
  <pageMargins left="0.41" right="0.34" top="0.52" bottom="0.3" header="0.5" footer="0.3"/>
  <pageSetup fitToHeight="13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="55" zoomScaleNormal="55" zoomScalePageLayoutView="0" workbookViewId="0" topLeftCell="A6">
      <selection activeCell="B13" sqref="B13:B15"/>
    </sheetView>
  </sheetViews>
  <sheetFormatPr defaultColWidth="9.00390625" defaultRowHeight="12.75"/>
  <cols>
    <col min="1" max="1" width="8.125" style="0" customWidth="1"/>
    <col min="2" max="2" width="42.375" style="0" customWidth="1"/>
    <col min="3" max="3" width="5.875" style="0" customWidth="1"/>
    <col min="4" max="4" width="22.75390625" style="0" customWidth="1"/>
    <col min="5" max="5" width="7.75390625" style="0" customWidth="1"/>
    <col min="6" max="6" width="23.375" style="0" customWidth="1"/>
    <col min="7" max="7" width="6.875" style="0" customWidth="1"/>
    <col min="8" max="8" width="21.25390625" style="0" customWidth="1"/>
    <col min="9" max="9" width="5.875" style="0" customWidth="1"/>
    <col min="10" max="10" width="22.125" style="0" customWidth="1"/>
    <col min="11" max="11" width="7.875" style="0" customWidth="1"/>
    <col min="12" max="12" width="24.00390625" style="0" customWidth="1"/>
    <col min="13" max="13" width="6.25390625" style="0" customWidth="1"/>
    <col min="14" max="14" width="22.25390625" style="0" customWidth="1"/>
    <col min="15" max="15" width="7.875" style="0" customWidth="1"/>
    <col min="16" max="16" width="7.25390625" style="0" customWidth="1"/>
    <col min="17" max="17" width="7.00390625" style="0" customWidth="1"/>
    <col min="18" max="18" width="10.00390625" style="0" customWidth="1"/>
    <col min="19" max="19" width="18.75390625" style="0" customWidth="1"/>
  </cols>
  <sheetData>
    <row r="1" spans="1:19" s="1" customFormat="1" ht="27.7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62"/>
    </row>
    <row r="2" spans="1:21" s="1" customFormat="1" ht="27.75">
      <c r="A2" s="231" t="s">
        <v>62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63"/>
      <c r="Q2" s="64"/>
      <c r="R2" s="64"/>
      <c r="S2" s="63"/>
      <c r="T2" s="2"/>
      <c r="U2" s="2"/>
    </row>
    <row r="3" spans="1:19" ht="27.75">
      <c r="A3" s="231" t="s">
        <v>28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</row>
    <row r="4" spans="1:19" ht="27.75">
      <c r="A4" s="231" t="s">
        <v>36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</row>
    <row r="5" spans="1:19" ht="27.7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</row>
    <row r="6" spans="1:19" s="36" customFormat="1" ht="33.75">
      <c r="A6" s="65" t="s">
        <v>179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 t="s">
        <v>180</v>
      </c>
      <c r="N6" s="65"/>
      <c r="O6" s="65"/>
      <c r="P6" s="65"/>
      <c r="Q6" s="65"/>
      <c r="R6" s="65"/>
      <c r="S6" s="65"/>
    </row>
    <row r="7" spans="1:19" s="31" customFormat="1" ht="20.25">
      <c r="A7" s="249" t="s">
        <v>1</v>
      </c>
      <c r="B7" s="252" t="s">
        <v>29</v>
      </c>
      <c r="C7" s="253" t="s">
        <v>30</v>
      </c>
      <c r="D7" s="252" t="s">
        <v>46</v>
      </c>
      <c r="E7" s="252"/>
      <c r="F7" s="252"/>
      <c r="G7" s="252"/>
      <c r="H7" s="252"/>
      <c r="I7" s="252"/>
      <c r="J7" s="252"/>
      <c r="K7" s="252"/>
      <c r="L7" s="254" t="s">
        <v>47</v>
      </c>
      <c r="M7" s="255"/>
      <c r="N7" s="255"/>
      <c r="O7" s="255"/>
      <c r="P7" s="245" t="s">
        <v>31</v>
      </c>
      <c r="Q7" s="245" t="s">
        <v>32</v>
      </c>
      <c r="R7" s="245" t="s">
        <v>65</v>
      </c>
      <c r="S7" s="246" t="s">
        <v>34</v>
      </c>
    </row>
    <row r="8" spans="1:19" s="31" customFormat="1" ht="20.25">
      <c r="A8" s="250"/>
      <c r="B8" s="252"/>
      <c r="C8" s="253"/>
      <c r="D8" s="71"/>
      <c r="E8" s="71"/>
      <c r="F8" s="72"/>
      <c r="G8" s="73"/>
      <c r="H8" s="248"/>
      <c r="I8" s="248"/>
      <c r="J8" s="248"/>
      <c r="K8" s="248"/>
      <c r="L8" s="72"/>
      <c r="M8" s="73"/>
      <c r="N8" s="71"/>
      <c r="O8" s="71"/>
      <c r="P8" s="245"/>
      <c r="Q8" s="245"/>
      <c r="R8" s="245"/>
      <c r="S8" s="247"/>
    </row>
    <row r="9" spans="1:19" s="31" customFormat="1" ht="160.5" customHeight="1">
      <c r="A9" s="251"/>
      <c r="B9" s="252"/>
      <c r="C9" s="245"/>
      <c r="D9" s="74" t="s">
        <v>33</v>
      </c>
      <c r="E9" s="75" t="s">
        <v>65</v>
      </c>
      <c r="F9" s="74" t="s">
        <v>33</v>
      </c>
      <c r="G9" s="75" t="s">
        <v>65</v>
      </c>
      <c r="H9" s="74" t="s">
        <v>33</v>
      </c>
      <c r="I9" s="75" t="s">
        <v>65</v>
      </c>
      <c r="J9" s="74" t="s">
        <v>33</v>
      </c>
      <c r="K9" s="75" t="s">
        <v>65</v>
      </c>
      <c r="L9" s="74" t="s">
        <v>33</v>
      </c>
      <c r="M9" s="75" t="s">
        <v>65</v>
      </c>
      <c r="N9" s="74" t="s">
        <v>33</v>
      </c>
      <c r="O9" s="75" t="s">
        <v>65</v>
      </c>
      <c r="P9" s="245"/>
      <c r="Q9" s="245"/>
      <c r="R9" s="245"/>
      <c r="S9" s="247"/>
    </row>
    <row r="10" spans="1:19" s="55" customFormat="1" ht="69.75" customHeight="1">
      <c r="A10" s="70">
        <v>1</v>
      </c>
      <c r="B10" s="76" t="s">
        <v>27</v>
      </c>
      <c r="C10" s="70">
        <v>4</v>
      </c>
      <c r="D10" s="87" t="s">
        <v>245</v>
      </c>
      <c r="E10" s="79">
        <v>35</v>
      </c>
      <c r="F10" s="88" t="s">
        <v>199</v>
      </c>
      <c r="G10" s="79">
        <v>10</v>
      </c>
      <c r="H10" s="89"/>
      <c r="I10" s="70"/>
      <c r="J10" s="89"/>
      <c r="K10" s="70"/>
      <c r="L10" s="88" t="s">
        <v>242</v>
      </c>
      <c r="M10" s="79">
        <v>40</v>
      </c>
      <c r="N10" s="88" t="s">
        <v>141</v>
      </c>
      <c r="O10" s="79">
        <v>35</v>
      </c>
      <c r="P10" s="70">
        <f aca="true" t="shared" si="0" ref="P10:P15">E10+G10+I10+K10+M10+O10</f>
        <v>120</v>
      </c>
      <c r="Q10" s="70">
        <v>1</v>
      </c>
      <c r="R10" s="70">
        <v>50</v>
      </c>
      <c r="S10" s="70">
        <f aca="true" t="shared" si="1" ref="S10:S15">R10*C10</f>
        <v>200</v>
      </c>
    </row>
    <row r="11" spans="1:19" s="55" customFormat="1" ht="68.25" customHeight="1">
      <c r="A11" s="70">
        <v>2</v>
      </c>
      <c r="B11" s="70" t="s">
        <v>98</v>
      </c>
      <c r="C11" s="70">
        <v>3</v>
      </c>
      <c r="D11" s="87" t="s">
        <v>238</v>
      </c>
      <c r="E11" s="79">
        <v>50</v>
      </c>
      <c r="F11" s="88" t="s">
        <v>201</v>
      </c>
      <c r="G11" s="79">
        <v>15</v>
      </c>
      <c r="H11" s="89"/>
      <c r="I11" s="70"/>
      <c r="J11" s="89"/>
      <c r="K11" s="70"/>
      <c r="L11" s="88" t="s">
        <v>144</v>
      </c>
      <c r="M11" s="79">
        <v>50</v>
      </c>
      <c r="N11" s="89"/>
      <c r="O11" s="70"/>
      <c r="P11" s="70">
        <f t="shared" si="0"/>
        <v>115</v>
      </c>
      <c r="Q11" s="70">
        <v>2</v>
      </c>
      <c r="R11" s="70">
        <v>40</v>
      </c>
      <c r="S11" s="70">
        <f t="shared" si="1"/>
        <v>120</v>
      </c>
    </row>
    <row r="12" spans="1:19" s="55" customFormat="1" ht="87.75" customHeight="1">
      <c r="A12" s="70">
        <v>3</v>
      </c>
      <c r="B12" s="76" t="s">
        <v>19</v>
      </c>
      <c r="C12" s="70">
        <v>6</v>
      </c>
      <c r="D12" s="87" t="s">
        <v>244</v>
      </c>
      <c r="E12" s="79">
        <v>30</v>
      </c>
      <c r="F12" s="87" t="s">
        <v>205</v>
      </c>
      <c r="G12" s="79">
        <v>20</v>
      </c>
      <c r="H12" s="88" t="s">
        <v>247</v>
      </c>
      <c r="I12" s="79">
        <v>12.5</v>
      </c>
      <c r="J12" s="88" t="s">
        <v>233</v>
      </c>
      <c r="K12" s="70">
        <v>0</v>
      </c>
      <c r="L12" s="87" t="s">
        <v>145</v>
      </c>
      <c r="M12" s="79">
        <v>30</v>
      </c>
      <c r="N12" s="87" t="s">
        <v>248</v>
      </c>
      <c r="O12" s="79">
        <v>15</v>
      </c>
      <c r="P12" s="70">
        <f t="shared" si="0"/>
        <v>107.5</v>
      </c>
      <c r="Q12" s="70">
        <v>3</v>
      </c>
      <c r="R12" s="70">
        <v>35</v>
      </c>
      <c r="S12" s="70">
        <f t="shared" si="1"/>
        <v>210</v>
      </c>
    </row>
    <row r="13" spans="1:19" s="55" customFormat="1" ht="76.5" customHeight="1">
      <c r="A13" s="70">
        <v>4</v>
      </c>
      <c r="B13" s="76" t="s">
        <v>42</v>
      </c>
      <c r="C13" s="70">
        <v>4</v>
      </c>
      <c r="D13" s="87" t="s">
        <v>249</v>
      </c>
      <c r="E13" s="79">
        <v>40</v>
      </c>
      <c r="F13" s="87" t="s">
        <v>252</v>
      </c>
      <c r="G13" s="79">
        <v>2.5</v>
      </c>
      <c r="H13" s="87"/>
      <c r="I13" s="70"/>
      <c r="J13" s="89"/>
      <c r="K13" s="70"/>
      <c r="L13" s="87" t="s">
        <v>250</v>
      </c>
      <c r="M13" s="79">
        <v>25</v>
      </c>
      <c r="N13" s="87" t="s">
        <v>251</v>
      </c>
      <c r="O13" s="79">
        <v>10</v>
      </c>
      <c r="P13" s="70">
        <f t="shared" si="0"/>
        <v>77.5</v>
      </c>
      <c r="Q13" s="70">
        <v>4</v>
      </c>
      <c r="R13" s="70">
        <v>30</v>
      </c>
      <c r="S13" s="70">
        <f t="shared" si="1"/>
        <v>120</v>
      </c>
    </row>
    <row r="14" spans="1:19" s="55" customFormat="1" ht="60.75" customHeight="1">
      <c r="A14" s="70">
        <v>5</v>
      </c>
      <c r="B14" s="76" t="s">
        <v>76</v>
      </c>
      <c r="C14" s="70">
        <v>5</v>
      </c>
      <c r="D14" s="87" t="s">
        <v>243</v>
      </c>
      <c r="E14" s="79">
        <v>5</v>
      </c>
      <c r="F14" s="87" t="s">
        <v>52</v>
      </c>
      <c r="G14" s="70">
        <v>0</v>
      </c>
      <c r="H14" s="87" t="s">
        <v>253</v>
      </c>
      <c r="I14" s="79">
        <v>7.5</v>
      </c>
      <c r="J14" s="87"/>
      <c r="K14" s="79"/>
      <c r="L14" s="87" t="s">
        <v>139</v>
      </c>
      <c r="M14" s="79">
        <v>20</v>
      </c>
      <c r="N14" s="87" t="s">
        <v>140</v>
      </c>
      <c r="O14" s="79">
        <v>12.5</v>
      </c>
      <c r="P14" s="70">
        <f t="shared" si="0"/>
        <v>45</v>
      </c>
      <c r="Q14" s="70">
        <v>5</v>
      </c>
      <c r="R14" s="70">
        <v>25</v>
      </c>
      <c r="S14" s="70">
        <f t="shared" si="1"/>
        <v>125</v>
      </c>
    </row>
    <row r="15" spans="1:19" s="55" customFormat="1" ht="66.75" customHeight="1">
      <c r="A15" s="70">
        <v>6</v>
      </c>
      <c r="B15" s="76" t="s">
        <v>20</v>
      </c>
      <c r="C15" s="70">
        <v>2</v>
      </c>
      <c r="D15" s="87" t="s">
        <v>49</v>
      </c>
      <c r="E15" s="70">
        <v>25</v>
      </c>
      <c r="F15" s="89"/>
      <c r="G15" s="70"/>
      <c r="H15" s="89"/>
      <c r="I15" s="70"/>
      <c r="J15" s="89"/>
      <c r="K15" s="70"/>
      <c r="L15" s="89" t="s">
        <v>181</v>
      </c>
      <c r="M15" s="70">
        <v>5</v>
      </c>
      <c r="N15" s="89"/>
      <c r="O15" s="70"/>
      <c r="P15" s="70">
        <f t="shared" si="0"/>
        <v>30</v>
      </c>
      <c r="Q15" s="70">
        <v>6</v>
      </c>
      <c r="R15" s="70">
        <v>20</v>
      </c>
      <c r="S15" s="70">
        <f t="shared" si="1"/>
        <v>40</v>
      </c>
    </row>
    <row r="16" spans="1:19" s="1" customFormat="1" ht="20.25" customHeight="1">
      <c r="A16" s="5"/>
      <c r="B16" s="9"/>
      <c r="C16" s="9"/>
      <c r="D16" s="10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0"/>
      <c r="S16" s="5"/>
    </row>
    <row r="17" spans="2:18" s="39" customFormat="1" ht="33">
      <c r="B17" s="40"/>
      <c r="C17" s="40"/>
      <c r="D17" s="40"/>
      <c r="E17" s="40"/>
      <c r="F17" s="40"/>
      <c r="G17" s="40"/>
      <c r="H17" s="40"/>
      <c r="R17" s="90"/>
    </row>
    <row r="18" spans="2:18" s="37" customFormat="1" ht="27.75">
      <c r="B18" s="67" t="s">
        <v>74</v>
      </c>
      <c r="C18" s="67"/>
      <c r="D18" s="67"/>
      <c r="E18" s="67"/>
      <c r="F18" s="67"/>
      <c r="G18" s="67"/>
      <c r="H18" s="67"/>
      <c r="I18" s="68"/>
      <c r="J18" s="68"/>
      <c r="K18" s="68"/>
      <c r="L18" s="68"/>
      <c r="M18" s="68"/>
      <c r="N18" s="67" t="s">
        <v>125</v>
      </c>
      <c r="O18" s="68"/>
      <c r="P18" s="68"/>
      <c r="Q18" s="68"/>
      <c r="R18" s="113"/>
    </row>
    <row r="19" spans="2:18" s="37" customFormat="1" ht="27.75">
      <c r="B19" s="67" t="s">
        <v>73</v>
      </c>
      <c r="C19" s="67"/>
      <c r="D19" s="67"/>
      <c r="E19" s="67"/>
      <c r="F19" s="67"/>
      <c r="G19" s="67"/>
      <c r="H19" s="67"/>
      <c r="I19" s="68"/>
      <c r="J19" s="68"/>
      <c r="K19" s="68"/>
      <c r="L19" s="68"/>
      <c r="M19" s="68"/>
      <c r="N19" s="67" t="s">
        <v>134</v>
      </c>
      <c r="O19" s="68"/>
      <c r="P19" s="68"/>
      <c r="Q19" s="68"/>
      <c r="R19" s="113"/>
    </row>
    <row r="20" spans="2:18" s="37" customFormat="1" ht="27.75">
      <c r="B20" s="67" t="s">
        <v>148</v>
      </c>
      <c r="C20" s="67"/>
      <c r="D20" s="67"/>
      <c r="E20" s="67"/>
      <c r="F20" s="67"/>
      <c r="G20" s="67"/>
      <c r="H20" s="69"/>
      <c r="I20" s="68"/>
      <c r="J20" s="68"/>
      <c r="K20" s="68"/>
      <c r="L20" s="68"/>
      <c r="M20" s="68"/>
      <c r="N20" s="67" t="s">
        <v>147</v>
      </c>
      <c r="O20" s="68"/>
      <c r="P20" s="68"/>
      <c r="Q20" s="68"/>
      <c r="R20" s="113"/>
    </row>
    <row r="21" spans="1:18" s="41" customFormat="1" ht="27.75">
      <c r="A21" s="35"/>
      <c r="B21" s="67" t="s">
        <v>148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9" t="s">
        <v>149</v>
      </c>
      <c r="O21" s="62"/>
      <c r="P21" s="62"/>
      <c r="Q21" s="114"/>
      <c r="R21" s="114"/>
    </row>
    <row r="22" spans="1:16" s="3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3" customFormat="1" ht="18">
      <c r="A23"/>
      <c r="B23"/>
      <c r="C23"/>
      <c r="D23" s="1"/>
      <c r="E23"/>
      <c r="F23"/>
      <c r="G23"/>
      <c r="H23"/>
      <c r="I23"/>
      <c r="J23" s="1"/>
      <c r="K23"/>
      <c r="L23"/>
      <c r="M23"/>
      <c r="N23"/>
      <c r="O23"/>
      <c r="P23"/>
    </row>
    <row r="24" spans="1:16" s="3" customFormat="1" ht="18">
      <c r="A24"/>
      <c r="B24"/>
      <c r="C24"/>
      <c r="D24" s="1"/>
      <c r="E24"/>
      <c r="F24"/>
      <c r="G24"/>
      <c r="H24"/>
      <c r="I24"/>
      <c r="J24" s="1"/>
      <c r="K24"/>
      <c r="L24"/>
      <c r="M24"/>
      <c r="N24"/>
      <c r="O24"/>
      <c r="P24"/>
    </row>
    <row r="25" spans="1:16" s="3" customFormat="1" ht="18">
      <c r="A25"/>
      <c r="B25"/>
      <c r="C25"/>
      <c r="D25" s="1"/>
      <c r="E25"/>
      <c r="F25"/>
      <c r="G25"/>
      <c r="H25"/>
      <c r="I25"/>
      <c r="J25" s="1"/>
      <c r="K25"/>
      <c r="L25"/>
      <c r="M25"/>
      <c r="N25"/>
      <c r="O25"/>
      <c r="P25"/>
    </row>
    <row r="26" spans="1:16" s="3" customFormat="1" ht="18">
      <c r="A26"/>
      <c r="B26"/>
      <c r="C26"/>
      <c r="D26" s="1"/>
      <c r="E26"/>
      <c r="F26"/>
      <c r="G26"/>
      <c r="H26"/>
      <c r="I26"/>
      <c r="J26" s="1"/>
      <c r="K26"/>
      <c r="L26"/>
      <c r="M26"/>
      <c r="N26"/>
      <c r="O26"/>
      <c r="P26"/>
    </row>
  </sheetData>
  <sheetProtection/>
  <mergeCells count="16">
    <mergeCell ref="H8:I8"/>
    <mergeCell ref="A3:S3"/>
    <mergeCell ref="A4:S4"/>
    <mergeCell ref="A2:O2"/>
    <mergeCell ref="J8:K8"/>
    <mergeCell ref="A7:A9"/>
    <mergeCell ref="A1:R1"/>
    <mergeCell ref="A5:S5"/>
    <mergeCell ref="D7:K7"/>
    <mergeCell ref="L7:O7"/>
    <mergeCell ref="P7:P9"/>
    <mergeCell ref="Q7:Q9"/>
    <mergeCell ref="R7:R9"/>
    <mergeCell ref="S7:S9"/>
    <mergeCell ref="B7:B9"/>
    <mergeCell ref="C7:C9"/>
  </mergeCells>
  <printOptions/>
  <pageMargins left="0.32" right="0.33" top="0.38" bottom="0.28" header="0.35" footer="0.21"/>
  <pageSetup fitToHeight="15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Y25"/>
  <sheetViews>
    <sheetView zoomScale="40" zoomScaleNormal="40" zoomScalePageLayoutView="0" workbookViewId="0" topLeftCell="A4">
      <selection activeCell="A9" sqref="A9:E11"/>
    </sheetView>
  </sheetViews>
  <sheetFormatPr defaultColWidth="9.00390625" defaultRowHeight="12.75"/>
  <cols>
    <col min="1" max="1" width="10.625" style="31" customWidth="1"/>
    <col min="2" max="2" width="73.375" style="31" customWidth="1"/>
    <col min="3" max="3" width="24.75390625" style="31" customWidth="1"/>
    <col min="4" max="4" width="17.00390625" style="31" customWidth="1"/>
    <col min="5" max="5" width="32.875" style="31" customWidth="1"/>
    <col min="6" max="6" width="101.875" style="31" customWidth="1"/>
    <col min="7" max="7" width="31.375" style="31" customWidth="1"/>
    <col min="8" max="8" width="8.75390625" style="31" customWidth="1"/>
    <col min="9" max="9" width="10.75390625" style="31" customWidth="1"/>
    <col min="10" max="10" width="6.875" style="31" customWidth="1"/>
    <col min="11" max="11" width="15.875" style="31" customWidth="1"/>
    <col min="12" max="12" width="10.00390625" style="31" customWidth="1"/>
    <col min="13" max="13" width="19.00390625" style="31" customWidth="1"/>
    <col min="14" max="14" width="10.625" style="31" bestFit="1" customWidth="1"/>
    <col min="15" max="15" width="8.25390625" style="31" customWidth="1"/>
    <col min="16" max="22" width="9.125" style="31" hidden="1" customWidth="1"/>
    <col min="23" max="16384" width="9.125" style="31" customWidth="1"/>
  </cols>
  <sheetData>
    <row r="1" spans="1:22" ht="27.7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</row>
    <row r="2" spans="1:25" ht="31.5" customHeight="1">
      <c r="A2" s="231" t="s">
        <v>178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63"/>
      <c r="U2" s="64"/>
      <c r="V2" s="64"/>
      <c r="W2" s="12"/>
      <c r="X2" s="12"/>
      <c r="Y2" s="12"/>
    </row>
    <row r="3" spans="1:22" ht="27.75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</row>
    <row r="4" spans="1:22" s="32" customFormat="1" ht="27.75">
      <c r="A4" s="65" t="s">
        <v>84</v>
      </c>
      <c r="B4" s="65"/>
      <c r="C4" s="65"/>
      <c r="D4" s="65"/>
      <c r="E4" s="65"/>
      <c r="F4" s="65"/>
      <c r="G4" s="65"/>
      <c r="H4" s="65"/>
      <c r="I4" s="65"/>
      <c r="J4" s="65" t="s">
        <v>85</v>
      </c>
      <c r="K4" s="65"/>
      <c r="L4" s="65"/>
      <c r="M4" s="65"/>
      <c r="N4" s="65"/>
      <c r="O4" s="65"/>
      <c r="P4" s="65"/>
      <c r="Q4" s="65"/>
      <c r="R4" s="106"/>
      <c r="S4" s="106"/>
      <c r="T4" s="106"/>
      <c r="U4" s="106"/>
      <c r="V4" s="106"/>
    </row>
    <row r="5" spans="1:22" ht="27.75">
      <c r="A5" s="263" t="s">
        <v>83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68"/>
      <c r="P5" s="68"/>
      <c r="Q5" s="68"/>
      <c r="R5" s="68"/>
      <c r="S5" s="68"/>
      <c r="T5" s="68"/>
      <c r="U5" s="68"/>
      <c r="V5" s="68"/>
    </row>
    <row r="6" spans="1:14" ht="12.75" customHeight="1">
      <c r="A6" s="264" t="s">
        <v>1</v>
      </c>
      <c r="B6" s="232" t="s">
        <v>2</v>
      </c>
      <c r="C6" s="257" t="s">
        <v>3</v>
      </c>
      <c r="D6" s="257" t="s">
        <v>4</v>
      </c>
      <c r="E6" s="232" t="s">
        <v>5</v>
      </c>
      <c r="F6" s="232" t="s">
        <v>68</v>
      </c>
      <c r="G6" s="232" t="s">
        <v>6</v>
      </c>
      <c r="H6" s="260" t="s">
        <v>166</v>
      </c>
      <c r="I6" s="257" t="s">
        <v>38</v>
      </c>
      <c r="J6" s="257" t="s">
        <v>37</v>
      </c>
      <c r="K6" s="257" t="s">
        <v>40</v>
      </c>
      <c r="L6" s="257" t="s">
        <v>8</v>
      </c>
      <c r="M6" s="257" t="s">
        <v>9</v>
      </c>
      <c r="N6" s="257" t="s">
        <v>65</v>
      </c>
    </row>
    <row r="7" spans="1:14" ht="16.5" customHeight="1">
      <c r="A7" s="265"/>
      <c r="B7" s="233"/>
      <c r="C7" s="258"/>
      <c r="D7" s="258"/>
      <c r="E7" s="233"/>
      <c r="F7" s="233"/>
      <c r="G7" s="233"/>
      <c r="H7" s="261"/>
      <c r="I7" s="258"/>
      <c r="J7" s="258"/>
      <c r="K7" s="258"/>
      <c r="L7" s="258"/>
      <c r="M7" s="258"/>
      <c r="N7" s="258"/>
    </row>
    <row r="8" spans="1:14" ht="119.25" customHeight="1">
      <c r="A8" s="266"/>
      <c r="B8" s="234"/>
      <c r="C8" s="259"/>
      <c r="D8" s="259"/>
      <c r="E8" s="234"/>
      <c r="F8" s="234"/>
      <c r="G8" s="234"/>
      <c r="H8" s="262"/>
      <c r="I8" s="259"/>
      <c r="J8" s="259"/>
      <c r="K8" s="259"/>
      <c r="L8" s="259"/>
      <c r="M8" s="259"/>
      <c r="N8" s="259"/>
    </row>
    <row r="9" spans="1:14" s="30" customFormat="1" ht="54" customHeight="1">
      <c r="A9" s="94">
        <v>1</v>
      </c>
      <c r="B9" s="111" t="s">
        <v>115</v>
      </c>
      <c r="C9" s="96">
        <v>37099</v>
      </c>
      <c r="D9" s="97" t="s">
        <v>50</v>
      </c>
      <c r="E9" s="98" t="s">
        <v>19</v>
      </c>
      <c r="F9" s="112" t="s">
        <v>152</v>
      </c>
      <c r="G9" s="98" t="s">
        <v>116</v>
      </c>
      <c r="H9" s="110">
        <v>3</v>
      </c>
      <c r="I9" s="94">
        <v>5</v>
      </c>
      <c r="J9" s="107">
        <v>1</v>
      </c>
      <c r="K9" s="101">
        <f aca="true" t="shared" si="0" ref="K9:K18">J9*I9*H9</f>
        <v>15</v>
      </c>
      <c r="L9" s="94">
        <v>1</v>
      </c>
      <c r="M9" s="94" t="s">
        <v>120</v>
      </c>
      <c r="N9" s="94">
        <v>100</v>
      </c>
    </row>
    <row r="10" spans="1:14" s="30" customFormat="1" ht="61.5" customHeight="1">
      <c r="A10" s="94">
        <v>2</v>
      </c>
      <c r="B10" s="111" t="s">
        <v>109</v>
      </c>
      <c r="C10" s="96">
        <v>36018</v>
      </c>
      <c r="D10" s="97" t="s">
        <v>110</v>
      </c>
      <c r="E10" s="98" t="s">
        <v>98</v>
      </c>
      <c r="F10" s="112" t="s">
        <v>156</v>
      </c>
      <c r="G10" s="98" t="s">
        <v>99</v>
      </c>
      <c r="H10" s="110">
        <v>5</v>
      </c>
      <c r="I10" s="94">
        <v>1</v>
      </c>
      <c r="J10" s="107">
        <v>4</v>
      </c>
      <c r="K10" s="101">
        <f t="shared" si="0"/>
        <v>20</v>
      </c>
      <c r="L10" s="94">
        <v>2</v>
      </c>
      <c r="M10" s="94">
        <v>1</v>
      </c>
      <c r="N10" s="94">
        <v>80</v>
      </c>
    </row>
    <row r="11" spans="1:14" s="30" customFormat="1" ht="44.25" customHeight="1">
      <c r="A11" s="94">
        <v>3</v>
      </c>
      <c r="B11" s="111" t="s">
        <v>101</v>
      </c>
      <c r="C11" s="96" t="s">
        <v>117</v>
      </c>
      <c r="D11" s="97" t="s">
        <v>50</v>
      </c>
      <c r="E11" s="98" t="s">
        <v>98</v>
      </c>
      <c r="F11" s="220" t="s">
        <v>102</v>
      </c>
      <c r="G11" s="98" t="s">
        <v>99</v>
      </c>
      <c r="H11" s="110">
        <v>2</v>
      </c>
      <c r="I11" s="94">
        <v>6</v>
      </c>
      <c r="J11" s="107">
        <v>2</v>
      </c>
      <c r="K11" s="101">
        <f t="shared" si="0"/>
        <v>24</v>
      </c>
      <c r="L11" s="94">
        <v>3</v>
      </c>
      <c r="M11" s="94">
        <v>1</v>
      </c>
      <c r="N11" s="94">
        <v>70</v>
      </c>
    </row>
    <row r="12" spans="1:14" s="30" customFormat="1" ht="57.75" customHeight="1">
      <c r="A12" s="94">
        <v>4</v>
      </c>
      <c r="B12" s="111" t="s">
        <v>91</v>
      </c>
      <c r="C12" s="96">
        <v>36551</v>
      </c>
      <c r="D12" s="97" t="s">
        <v>50</v>
      </c>
      <c r="E12" s="108" t="s">
        <v>162</v>
      </c>
      <c r="F12" s="112" t="s">
        <v>151</v>
      </c>
      <c r="G12" s="98" t="s">
        <v>92</v>
      </c>
      <c r="H12" s="110">
        <v>1</v>
      </c>
      <c r="I12" s="94">
        <v>9</v>
      </c>
      <c r="J12" s="107">
        <v>3</v>
      </c>
      <c r="K12" s="101">
        <f t="shared" si="0"/>
        <v>27</v>
      </c>
      <c r="L12" s="94">
        <v>4</v>
      </c>
      <c r="M12" s="94">
        <v>1</v>
      </c>
      <c r="N12" s="94">
        <v>60</v>
      </c>
    </row>
    <row r="13" spans="1:14" s="30" customFormat="1" ht="55.5" customHeight="1">
      <c r="A13" s="94">
        <v>5</v>
      </c>
      <c r="B13" s="111" t="s">
        <v>45</v>
      </c>
      <c r="C13" s="96">
        <v>37195</v>
      </c>
      <c r="D13" s="97" t="s">
        <v>50</v>
      </c>
      <c r="E13" s="98" t="s">
        <v>42</v>
      </c>
      <c r="F13" s="112" t="s">
        <v>154</v>
      </c>
      <c r="G13" s="98" t="s">
        <v>61</v>
      </c>
      <c r="H13" s="110">
        <v>6</v>
      </c>
      <c r="I13" s="94">
        <v>2</v>
      </c>
      <c r="J13" s="107">
        <v>7</v>
      </c>
      <c r="K13" s="101">
        <f t="shared" si="0"/>
        <v>84</v>
      </c>
      <c r="L13" s="94">
        <v>5</v>
      </c>
      <c r="M13" s="94">
        <v>1</v>
      </c>
      <c r="N13" s="94">
        <v>50</v>
      </c>
    </row>
    <row r="14" spans="1:14" s="30" customFormat="1" ht="35.25" customHeight="1">
      <c r="A14" s="94">
        <v>6</v>
      </c>
      <c r="B14" s="111" t="s">
        <v>118</v>
      </c>
      <c r="C14" s="96" t="s">
        <v>119</v>
      </c>
      <c r="D14" s="97" t="s">
        <v>50</v>
      </c>
      <c r="E14" s="98" t="s">
        <v>19</v>
      </c>
      <c r="F14" s="112" t="s">
        <v>155</v>
      </c>
      <c r="G14" s="98" t="s">
        <v>121</v>
      </c>
      <c r="H14" s="110">
        <v>4</v>
      </c>
      <c r="I14" s="94">
        <v>7</v>
      </c>
      <c r="J14" s="107">
        <v>6</v>
      </c>
      <c r="K14" s="101">
        <f t="shared" si="0"/>
        <v>168</v>
      </c>
      <c r="L14" s="94">
        <v>6</v>
      </c>
      <c r="M14" s="94">
        <v>1</v>
      </c>
      <c r="N14" s="94">
        <v>40</v>
      </c>
    </row>
    <row r="15" spans="1:14" s="30" customFormat="1" ht="54" customHeight="1">
      <c r="A15" s="94">
        <v>7</v>
      </c>
      <c r="B15" s="111" t="s">
        <v>111</v>
      </c>
      <c r="C15" s="96">
        <v>36194</v>
      </c>
      <c r="D15" s="97" t="s">
        <v>120</v>
      </c>
      <c r="E15" s="98" t="s">
        <v>19</v>
      </c>
      <c r="F15" s="112" t="s">
        <v>112</v>
      </c>
      <c r="G15" s="98" t="s">
        <v>113</v>
      </c>
      <c r="H15" s="110">
        <v>8</v>
      </c>
      <c r="I15" s="94">
        <v>3</v>
      </c>
      <c r="J15" s="107">
        <v>8</v>
      </c>
      <c r="K15" s="101">
        <f t="shared" si="0"/>
        <v>192</v>
      </c>
      <c r="L15" s="94">
        <v>7</v>
      </c>
      <c r="M15" s="94">
        <v>2</v>
      </c>
      <c r="N15" s="94">
        <v>30</v>
      </c>
    </row>
    <row r="16" spans="1:14" s="30" customFormat="1" ht="56.25" customHeight="1">
      <c r="A16" s="94">
        <v>8</v>
      </c>
      <c r="B16" s="111" t="s">
        <v>122</v>
      </c>
      <c r="C16" s="96" t="s">
        <v>123</v>
      </c>
      <c r="D16" s="97" t="s">
        <v>120</v>
      </c>
      <c r="E16" s="98" t="s">
        <v>77</v>
      </c>
      <c r="F16" s="112" t="s">
        <v>157</v>
      </c>
      <c r="G16" s="98" t="s">
        <v>127</v>
      </c>
      <c r="H16" s="110">
        <v>7</v>
      </c>
      <c r="I16" s="94">
        <v>8</v>
      </c>
      <c r="J16" s="107">
        <v>5</v>
      </c>
      <c r="K16" s="101">
        <f t="shared" si="0"/>
        <v>280</v>
      </c>
      <c r="L16" s="94">
        <v>8</v>
      </c>
      <c r="M16" s="94">
        <v>2</v>
      </c>
      <c r="N16" s="94">
        <v>25</v>
      </c>
    </row>
    <row r="17" spans="1:14" s="30" customFormat="1" ht="42.75" customHeight="1">
      <c r="A17" s="94">
        <v>9</v>
      </c>
      <c r="B17" s="111" t="s">
        <v>49</v>
      </c>
      <c r="C17" s="96">
        <v>36109</v>
      </c>
      <c r="D17" s="97" t="s">
        <v>120</v>
      </c>
      <c r="E17" s="98" t="s">
        <v>20</v>
      </c>
      <c r="F17" s="112" t="s">
        <v>51</v>
      </c>
      <c r="G17" s="98" t="s">
        <v>44</v>
      </c>
      <c r="H17" s="110">
        <v>9</v>
      </c>
      <c r="I17" s="94">
        <v>4</v>
      </c>
      <c r="J17" s="107">
        <v>9</v>
      </c>
      <c r="K17" s="101">
        <f t="shared" si="0"/>
        <v>324</v>
      </c>
      <c r="L17" s="94">
        <v>9</v>
      </c>
      <c r="M17" s="94">
        <v>3</v>
      </c>
      <c r="N17" s="94">
        <v>20</v>
      </c>
    </row>
    <row r="18" spans="1:14" s="30" customFormat="1" ht="48.75" customHeight="1">
      <c r="A18" s="94">
        <v>10</v>
      </c>
      <c r="B18" s="111" t="s">
        <v>94</v>
      </c>
      <c r="C18" s="96">
        <v>36476</v>
      </c>
      <c r="D18" s="97" t="s">
        <v>95</v>
      </c>
      <c r="E18" s="98" t="s">
        <v>19</v>
      </c>
      <c r="F18" s="220" t="s">
        <v>158</v>
      </c>
      <c r="G18" s="98" t="s">
        <v>121</v>
      </c>
      <c r="H18" s="110">
        <v>10</v>
      </c>
      <c r="I18" s="94">
        <v>10</v>
      </c>
      <c r="J18" s="107">
        <v>10</v>
      </c>
      <c r="K18" s="101">
        <f t="shared" si="0"/>
        <v>1000</v>
      </c>
      <c r="L18" s="94">
        <v>10</v>
      </c>
      <c r="M18" s="94">
        <v>3</v>
      </c>
      <c r="N18" s="94">
        <v>15</v>
      </c>
    </row>
    <row r="19" spans="1:20" s="16" customFormat="1" ht="2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2:14" s="39" customFormat="1" ht="33">
      <c r="B20" s="67" t="s">
        <v>74</v>
      </c>
      <c r="C20" s="67"/>
      <c r="D20" s="67"/>
      <c r="E20" s="67"/>
      <c r="F20" s="67"/>
      <c r="G20" s="67"/>
      <c r="H20" s="67" t="s">
        <v>125</v>
      </c>
      <c r="I20" s="68"/>
      <c r="J20" s="68"/>
      <c r="K20" s="68"/>
      <c r="L20" s="68"/>
      <c r="M20" s="68"/>
      <c r="N20" s="68"/>
    </row>
    <row r="21" spans="2:14" s="39" customFormat="1" ht="33">
      <c r="B21" s="67" t="s">
        <v>73</v>
      </c>
      <c r="C21" s="67"/>
      <c r="D21" s="67"/>
      <c r="E21" s="67"/>
      <c r="F21" s="67"/>
      <c r="G21" s="67"/>
      <c r="H21" s="67" t="s">
        <v>134</v>
      </c>
      <c r="I21" s="68"/>
      <c r="J21" s="68"/>
      <c r="K21" s="68"/>
      <c r="L21" s="68"/>
      <c r="M21" s="68"/>
      <c r="N21" s="68"/>
    </row>
    <row r="22" spans="2:14" s="39" customFormat="1" ht="33">
      <c r="B22" s="67" t="s">
        <v>148</v>
      </c>
      <c r="C22" s="67"/>
      <c r="D22" s="67"/>
      <c r="E22" s="67"/>
      <c r="F22" s="67"/>
      <c r="G22" s="67"/>
      <c r="H22" s="67" t="s">
        <v>147</v>
      </c>
      <c r="I22" s="68"/>
      <c r="J22" s="68"/>
      <c r="K22" s="68"/>
      <c r="L22" s="68"/>
      <c r="M22" s="68"/>
      <c r="N22" s="68"/>
    </row>
    <row r="23" spans="2:14" s="39" customFormat="1" ht="33">
      <c r="B23" s="67" t="s">
        <v>148</v>
      </c>
      <c r="C23" s="67"/>
      <c r="D23" s="67"/>
      <c r="E23" s="67"/>
      <c r="F23" s="67"/>
      <c r="G23" s="67"/>
      <c r="H23" s="69" t="s">
        <v>149</v>
      </c>
      <c r="I23" s="68"/>
      <c r="J23" s="68"/>
      <c r="K23" s="68"/>
      <c r="L23" s="68"/>
      <c r="M23" s="68"/>
      <c r="N23" s="68"/>
    </row>
    <row r="24" spans="2:14" ht="27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2:11" ht="44.25">
      <c r="B25" s="57"/>
      <c r="C25" s="57"/>
      <c r="D25" s="57"/>
      <c r="E25" s="57"/>
      <c r="F25" s="57"/>
      <c r="G25" s="57"/>
      <c r="H25" s="57"/>
      <c r="I25" s="57"/>
      <c r="J25" s="57"/>
      <c r="K25" s="57"/>
    </row>
  </sheetData>
  <sheetProtection/>
  <mergeCells count="18">
    <mergeCell ref="A1:V1"/>
    <mergeCell ref="A3:V3"/>
    <mergeCell ref="A2:S2"/>
    <mergeCell ref="A5:N5"/>
    <mergeCell ref="A6:A8"/>
    <mergeCell ref="B6:B8"/>
    <mergeCell ref="C6:C8"/>
    <mergeCell ref="I6:I8"/>
    <mergeCell ref="J6:J8"/>
    <mergeCell ref="M6:M8"/>
    <mergeCell ref="N6:N8"/>
    <mergeCell ref="K6:K8"/>
    <mergeCell ref="L6:L8"/>
    <mergeCell ref="D6:D8"/>
    <mergeCell ref="E6:E8"/>
    <mergeCell ref="G6:G8"/>
    <mergeCell ref="F6:F8"/>
    <mergeCell ref="H6:H8"/>
  </mergeCells>
  <printOptions/>
  <pageMargins left="0.75" right="0.75" top="0.51" bottom="0.24" header="0.5" footer="0.23"/>
  <pageSetup fitToHeight="16" fitToWidth="1" horizontalDpi="600" verticalDpi="600" orientation="landscape" paperSize="9" scale="2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Y22"/>
  <sheetViews>
    <sheetView zoomScale="40" zoomScaleNormal="40" zoomScalePageLayoutView="0" workbookViewId="0" topLeftCell="A1">
      <selection activeCell="E11" sqref="B9:E11"/>
    </sheetView>
  </sheetViews>
  <sheetFormatPr defaultColWidth="9.00390625" defaultRowHeight="12.75"/>
  <cols>
    <col min="1" max="1" width="10.625" style="31" customWidth="1"/>
    <col min="2" max="2" width="64.25390625" style="31" customWidth="1"/>
    <col min="3" max="3" width="24.00390625" style="31" customWidth="1"/>
    <col min="4" max="4" width="18.25390625" style="31" customWidth="1"/>
    <col min="5" max="5" width="41.625" style="31" customWidth="1"/>
    <col min="6" max="6" width="109.25390625" style="31" customWidth="1"/>
    <col min="7" max="7" width="33.00390625" style="31" customWidth="1"/>
    <col min="8" max="8" width="9.00390625" style="31" customWidth="1"/>
    <col min="9" max="9" width="6.00390625" style="31" customWidth="1"/>
    <col min="10" max="10" width="10.00390625" style="31" customWidth="1"/>
    <col min="11" max="11" width="15.00390625" style="31" customWidth="1"/>
    <col min="12" max="12" width="13.25390625" style="31" customWidth="1"/>
    <col min="13" max="13" width="14.375" style="31" customWidth="1"/>
    <col min="14" max="14" width="13.875" style="31" customWidth="1"/>
    <col min="15" max="15" width="7.25390625" style="31" customWidth="1"/>
    <col min="16" max="16" width="2.125" style="31" hidden="1" customWidth="1"/>
    <col min="17" max="17" width="2.00390625" style="31" hidden="1" customWidth="1"/>
    <col min="18" max="22" width="9.125" style="31" hidden="1" customWidth="1"/>
    <col min="23" max="16384" width="9.125" style="31" customWidth="1"/>
  </cols>
  <sheetData>
    <row r="1" spans="1:22" ht="27.7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</row>
    <row r="2" spans="1:25" ht="27.75">
      <c r="A2" s="231" t="s">
        <v>62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63"/>
      <c r="U2" s="64"/>
      <c r="V2" s="64"/>
      <c r="W2" s="12"/>
      <c r="X2" s="12"/>
      <c r="Y2" s="12"/>
    </row>
    <row r="3" spans="1:22" ht="27.75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</row>
    <row r="4" spans="1:22" s="32" customFormat="1" ht="27.75">
      <c r="A4" s="65" t="s">
        <v>84</v>
      </c>
      <c r="B4" s="65"/>
      <c r="C4" s="65"/>
      <c r="D4" s="65"/>
      <c r="E4" s="65"/>
      <c r="F4" s="65"/>
      <c r="G4" s="65"/>
      <c r="H4" s="65" t="s">
        <v>85</v>
      </c>
      <c r="I4" s="65"/>
      <c r="J4" s="66"/>
      <c r="K4" s="65"/>
      <c r="L4" s="65"/>
      <c r="M4" s="65"/>
      <c r="N4" s="65"/>
      <c r="O4" s="65"/>
      <c r="P4" s="65"/>
      <c r="Q4" s="65"/>
      <c r="R4" s="66"/>
      <c r="S4" s="66"/>
      <c r="T4" s="66"/>
      <c r="U4" s="66"/>
      <c r="V4" s="66"/>
    </row>
    <row r="5" spans="1:22" ht="27.75">
      <c r="A5" s="263" t="s">
        <v>82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62"/>
      <c r="P5" s="62"/>
      <c r="Q5" s="62"/>
      <c r="R5" s="62"/>
      <c r="S5" s="62"/>
      <c r="T5" s="62"/>
      <c r="U5" s="62"/>
      <c r="V5" s="62"/>
    </row>
    <row r="6" spans="1:22" ht="12.75" customHeight="1">
      <c r="A6" s="267" t="s">
        <v>1</v>
      </c>
      <c r="B6" s="232" t="s">
        <v>2</v>
      </c>
      <c r="C6" s="257" t="s">
        <v>3</v>
      </c>
      <c r="D6" s="257" t="s">
        <v>4</v>
      </c>
      <c r="E6" s="232" t="s">
        <v>5</v>
      </c>
      <c r="F6" s="232" t="s">
        <v>68</v>
      </c>
      <c r="G6" s="232" t="s">
        <v>6</v>
      </c>
      <c r="H6" s="260" t="s">
        <v>166</v>
      </c>
      <c r="I6" s="257" t="s">
        <v>38</v>
      </c>
      <c r="J6" s="257" t="s">
        <v>37</v>
      </c>
      <c r="K6" s="257" t="s">
        <v>40</v>
      </c>
      <c r="L6" s="257" t="s">
        <v>8</v>
      </c>
      <c r="M6" s="257" t="s">
        <v>9</v>
      </c>
      <c r="N6" s="257" t="s">
        <v>65</v>
      </c>
      <c r="O6" s="58"/>
      <c r="P6" s="58"/>
      <c r="Q6" s="58"/>
      <c r="R6" s="58"/>
      <c r="S6" s="58"/>
      <c r="T6" s="58"/>
      <c r="U6" s="58"/>
      <c r="V6" s="58"/>
    </row>
    <row r="7" spans="1:22" ht="16.5" customHeight="1">
      <c r="A7" s="267"/>
      <c r="B7" s="233"/>
      <c r="C7" s="258"/>
      <c r="D7" s="258"/>
      <c r="E7" s="233"/>
      <c r="F7" s="233"/>
      <c r="G7" s="233"/>
      <c r="H7" s="261"/>
      <c r="I7" s="258"/>
      <c r="J7" s="258"/>
      <c r="K7" s="258"/>
      <c r="L7" s="258"/>
      <c r="M7" s="258"/>
      <c r="N7" s="258"/>
      <c r="O7" s="58"/>
      <c r="P7" s="58"/>
      <c r="Q7" s="58"/>
      <c r="R7" s="58"/>
      <c r="S7" s="58"/>
      <c r="T7" s="58"/>
      <c r="U7" s="58"/>
      <c r="V7" s="58"/>
    </row>
    <row r="8" spans="1:22" ht="90" customHeight="1">
      <c r="A8" s="264"/>
      <c r="B8" s="234"/>
      <c r="C8" s="259"/>
      <c r="D8" s="259"/>
      <c r="E8" s="234"/>
      <c r="F8" s="234"/>
      <c r="G8" s="234"/>
      <c r="H8" s="262"/>
      <c r="I8" s="259"/>
      <c r="J8" s="259"/>
      <c r="K8" s="259"/>
      <c r="L8" s="259"/>
      <c r="M8" s="259"/>
      <c r="N8" s="259"/>
      <c r="O8" s="58"/>
      <c r="P8" s="58"/>
      <c r="Q8" s="58"/>
      <c r="R8" s="58"/>
      <c r="S8" s="58"/>
      <c r="T8" s="58"/>
      <c r="U8" s="58"/>
      <c r="V8" s="58"/>
    </row>
    <row r="9" spans="1:22" s="30" customFormat="1" ht="69" customHeight="1">
      <c r="A9" s="94">
        <v>1</v>
      </c>
      <c r="B9" s="95" t="s">
        <v>97</v>
      </c>
      <c r="C9" s="96">
        <v>37937</v>
      </c>
      <c r="D9" s="97" t="s">
        <v>50</v>
      </c>
      <c r="E9" s="98" t="s">
        <v>98</v>
      </c>
      <c r="F9" s="99" t="s">
        <v>100</v>
      </c>
      <c r="G9" s="100" t="s">
        <v>167</v>
      </c>
      <c r="H9" s="118">
        <v>1</v>
      </c>
      <c r="I9" s="118">
        <v>1</v>
      </c>
      <c r="J9" s="119">
        <v>2</v>
      </c>
      <c r="K9" s="119">
        <f aca="true" t="shared" si="0" ref="K9:K16">J9*I9*H9</f>
        <v>2</v>
      </c>
      <c r="L9" s="118">
        <v>1</v>
      </c>
      <c r="M9" s="118" t="s">
        <v>120</v>
      </c>
      <c r="N9" s="94">
        <v>100</v>
      </c>
      <c r="O9" s="59"/>
      <c r="P9" s="59"/>
      <c r="Q9" s="59"/>
      <c r="R9" s="59"/>
      <c r="S9" s="59"/>
      <c r="T9" s="59"/>
      <c r="U9" s="59"/>
      <c r="V9" s="59"/>
    </row>
    <row r="10" spans="1:22" s="30" customFormat="1" ht="51" customHeight="1">
      <c r="A10" s="94">
        <v>2</v>
      </c>
      <c r="B10" s="95" t="s">
        <v>168</v>
      </c>
      <c r="C10" s="96">
        <v>36963</v>
      </c>
      <c r="D10" s="97" t="s">
        <v>50</v>
      </c>
      <c r="E10" s="98" t="s">
        <v>19</v>
      </c>
      <c r="F10" s="99" t="s">
        <v>165</v>
      </c>
      <c r="G10" s="100" t="s">
        <v>169</v>
      </c>
      <c r="H10" s="118">
        <v>2</v>
      </c>
      <c r="I10" s="118">
        <v>3</v>
      </c>
      <c r="J10" s="119">
        <v>1</v>
      </c>
      <c r="K10" s="119">
        <f t="shared" si="0"/>
        <v>6</v>
      </c>
      <c r="L10" s="118">
        <v>2</v>
      </c>
      <c r="M10" s="118">
        <v>1</v>
      </c>
      <c r="N10" s="94">
        <v>80</v>
      </c>
      <c r="O10" s="59"/>
      <c r="P10" s="59"/>
      <c r="Q10" s="59"/>
      <c r="R10" s="59"/>
      <c r="S10" s="59"/>
      <c r="T10" s="59"/>
      <c r="U10" s="59"/>
      <c r="V10" s="59"/>
    </row>
    <row r="11" spans="1:22" s="30" customFormat="1" ht="44.25" customHeight="1">
      <c r="A11" s="94">
        <v>3</v>
      </c>
      <c r="B11" s="95" t="s">
        <v>170</v>
      </c>
      <c r="C11" s="96">
        <v>37373</v>
      </c>
      <c r="D11" s="97" t="s">
        <v>120</v>
      </c>
      <c r="E11" s="98" t="s">
        <v>27</v>
      </c>
      <c r="F11" s="99" t="s">
        <v>171</v>
      </c>
      <c r="G11" s="100" t="s">
        <v>172</v>
      </c>
      <c r="H11" s="118">
        <v>3</v>
      </c>
      <c r="I11" s="118">
        <v>2</v>
      </c>
      <c r="J11" s="119">
        <v>3</v>
      </c>
      <c r="K11" s="119">
        <f t="shared" si="0"/>
        <v>18</v>
      </c>
      <c r="L11" s="118">
        <v>3</v>
      </c>
      <c r="M11" s="118">
        <v>1</v>
      </c>
      <c r="N11" s="94">
        <v>70</v>
      </c>
      <c r="O11" s="59"/>
      <c r="P11" s="59"/>
      <c r="Q11" s="59"/>
      <c r="R11" s="59"/>
      <c r="S11" s="59"/>
      <c r="T11" s="59"/>
      <c r="U11" s="59"/>
      <c r="V11" s="59"/>
    </row>
    <row r="12" spans="1:22" s="30" customFormat="1" ht="60.75" customHeight="1">
      <c r="A12" s="94">
        <v>4</v>
      </c>
      <c r="B12" s="95" t="s">
        <v>57</v>
      </c>
      <c r="C12" s="96">
        <v>36355</v>
      </c>
      <c r="D12" s="97">
        <v>1</v>
      </c>
      <c r="E12" s="98" t="s">
        <v>162</v>
      </c>
      <c r="F12" s="99" t="s">
        <v>163</v>
      </c>
      <c r="G12" s="100" t="s">
        <v>164</v>
      </c>
      <c r="H12" s="118">
        <v>4</v>
      </c>
      <c r="I12" s="118">
        <v>7</v>
      </c>
      <c r="J12" s="119">
        <v>4</v>
      </c>
      <c r="K12" s="119">
        <f t="shared" si="0"/>
        <v>112</v>
      </c>
      <c r="L12" s="118">
        <v>4</v>
      </c>
      <c r="M12" s="118">
        <v>1</v>
      </c>
      <c r="N12" s="94">
        <v>60</v>
      </c>
      <c r="O12" s="59"/>
      <c r="P12" s="59"/>
      <c r="Q12" s="59"/>
      <c r="R12" s="59"/>
      <c r="S12" s="59"/>
      <c r="T12" s="59"/>
      <c r="U12" s="59"/>
      <c r="V12" s="59"/>
    </row>
    <row r="13" spans="1:22" s="30" customFormat="1" ht="55.5" customHeight="1">
      <c r="A13" s="94">
        <v>5</v>
      </c>
      <c r="B13" s="95" t="s">
        <v>59</v>
      </c>
      <c r="C13" s="96">
        <v>37413</v>
      </c>
      <c r="D13" s="97" t="s">
        <v>120</v>
      </c>
      <c r="E13" s="98" t="s">
        <v>42</v>
      </c>
      <c r="F13" s="112" t="s">
        <v>154</v>
      </c>
      <c r="G13" s="100" t="s">
        <v>173</v>
      </c>
      <c r="H13" s="118">
        <v>6</v>
      </c>
      <c r="I13" s="118">
        <v>4</v>
      </c>
      <c r="J13" s="119">
        <v>5</v>
      </c>
      <c r="K13" s="119">
        <f t="shared" si="0"/>
        <v>120</v>
      </c>
      <c r="L13" s="118">
        <v>5</v>
      </c>
      <c r="M13" s="118">
        <v>1</v>
      </c>
      <c r="N13" s="94">
        <v>50</v>
      </c>
      <c r="O13" s="59"/>
      <c r="P13" s="59"/>
      <c r="Q13" s="59"/>
      <c r="R13" s="59"/>
      <c r="S13" s="59"/>
      <c r="T13" s="59"/>
      <c r="U13" s="59"/>
      <c r="V13" s="59"/>
    </row>
    <row r="14" spans="1:22" s="30" customFormat="1" ht="48.75" customHeight="1">
      <c r="A14" s="94">
        <v>6</v>
      </c>
      <c r="B14" s="95" t="s">
        <v>55</v>
      </c>
      <c r="C14" s="96">
        <v>36238</v>
      </c>
      <c r="D14" s="97">
        <v>1</v>
      </c>
      <c r="E14" s="98" t="s">
        <v>162</v>
      </c>
      <c r="F14" s="99" t="s">
        <v>163</v>
      </c>
      <c r="G14" s="100" t="s">
        <v>164</v>
      </c>
      <c r="H14" s="118">
        <v>5</v>
      </c>
      <c r="I14" s="118">
        <v>5</v>
      </c>
      <c r="J14" s="119">
        <v>6</v>
      </c>
      <c r="K14" s="119">
        <f t="shared" si="0"/>
        <v>150</v>
      </c>
      <c r="L14" s="118">
        <v>6</v>
      </c>
      <c r="M14" s="118">
        <v>1</v>
      </c>
      <c r="N14" s="94">
        <v>40</v>
      </c>
      <c r="O14" s="59"/>
      <c r="P14" s="59"/>
      <c r="Q14" s="59"/>
      <c r="R14" s="59"/>
      <c r="S14" s="59"/>
      <c r="T14" s="59"/>
      <c r="U14" s="59"/>
      <c r="V14" s="59"/>
    </row>
    <row r="15" spans="1:22" s="30" customFormat="1" ht="56.25" customHeight="1">
      <c r="A15" s="94">
        <v>7</v>
      </c>
      <c r="B15" s="95" t="s">
        <v>174</v>
      </c>
      <c r="C15" s="96">
        <v>35964</v>
      </c>
      <c r="D15" s="97" t="s">
        <v>120</v>
      </c>
      <c r="E15" s="98" t="s">
        <v>19</v>
      </c>
      <c r="F15" s="99" t="s">
        <v>161</v>
      </c>
      <c r="G15" s="100" t="s">
        <v>175</v>
      </c>
      <c r="H15" s="118">
        <v>7</v>
      </c>
      <c r="I15" s="118">
        <v>6</v>
      </c>
      <c r="J15" s="119">
        <v>7</v>
      </c>
      <c r="K15" s="119">
        <f t="shared" si="0"/>
        <v>294</v>
      </c>
      <c r="L15" s="118">
        <v>7</v>
      </c>
      <c r="M15" s="118">
        <v>2</v>
      </c>
      <c r="N15" s="94">
        <v>30</v>
      </c>
      <c r="O15" s="59"/>
      <c r="P15" s="59"/>
      <c r="Q15" s="59"/>
      <c r="R15" s="59"/>
      <c r="S15" s="59"/>
      <c r="T15" s="59"/>
      <c r="U15" s="59"/>
      <c r="V15" s="59"/>
    </row>
    <row r="16" spans="1:22" s="30" customFormat="1" ht="42.75" customHeight="1">
      <c r="A16" s="94">
        <v>8</v>
      </c>
      <c r="B16" s="95" t="s">
        <v>48</v>
      </c>
      <c r="C16" s="96">
        <v>36930</v>
      </c>
      <c r="D16" s="97" t="s">
        <v>120</v>
      </c>
      <c r="E16" s="98" t="s">
        <v>20</v>
      </c>
      <c r="F16" s="99" t="s">
        <v>51</v>
      </c>
      <c r="G16" s="100" t="s">
        <v>41</v>
      </c>
      <c r="H16" s="94">
        <v>8</v>
      </c>
      <c r="I16" s="94">
        <v>8</v>
      </c>
      <c r="J16" s="101">
        <v>8</v>
      </c>
      <c r="K16" s="101">
        <f t="shared" si="0"/>
        <v>512</v>
      </c>
      <c r="L16" s="94">
        <v>8</v>
      </c>
      <c r="M16" s="94">
        <v>2</v>
      </c>
      <c r="N16" s="94">
        <v>25</v>
      </c>
      <c r="O16" s="59"/>
      <c r="P16" s="59"/>
      <c r="Q16" s="59"/>
      <c r="R16" s="59"/>
      <c r="S16" s="59"/>
      <c r="T16" s="59"/>
      <c r="U16" s="59"/>
      <c r="V16" s="59"/>
    </row>
    <row r="17" spans="1:22" ht="45.7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6"/>
      <c r="N17" s="56"/>
      <c r="O17" s="58"/>
      <c r="P17" s="58"/>
      <c r="Q17" s="58"/>
      <c r="R17" s="58"/>
      <c r="S17" s="58"/>
      <c r="T17" s="58"/>
      <c r="U17" s="58"/>
      <c r="V17" s="58"/>
    </row>
    <row r="18" spans="1:22" s="26" customFormat="1" ht="45">
      <c r="A18" s="56"/>
      <c r="B18" s="67" t="s">
        <v>74</v>
      </c>
      <c r="C18" s="67"/>
      <c r="D18" s="67"/>
      <c r="E18" s="67"/>
      <c r="F18" s="67"/>
      <c r="G18" s="67"/>
      <c r="H18" s="67" t="s">
        <v>125</v>
      </c>
      <c r="I18" s="68"/>
      <c r="J18" s="68"/>
      <c r="K18" s="68"/>
      <c r="L18" s="68"/>
      <c r="M18" s="68"/>
      <c r="N18" s="68"/>
      <c r="O18" s="56"/>
      <c r="P18" s="56"/>
      <c r="Q18" s="56"/>
      <c r="R18" s="56"/>
      <c r="S18" s="56"/>
      <c r="T18" s="56"/>
      <c r="U18" s="56"/>
      <c r="V18" s="56"/>
    </row>
    <row r="19" spans="1:22" s="26" customFormat="1" ht="45">
      <c r="A19" s="56"/>
      <c r="B19" s="67" t="s">
        <v>73</v>
      </c>
      <c r="C19" s="67"/>
      <c r="D19" s="67"/>
      <c r="E19" s="67"/>
      <c r="F19" s="67"/>
      <c r="G19" s="67"/>
      <c r="H19" s="67" t="s">
        <v>134</v>
      </c>
      <c r="I19" s="68"/>
      <c r="J19" s="68"/>
      <c r="K19" s="68"/>
      <c r="L19" s="68"/>
      <c r="M19" s="68"/>
      <c r="N19" s="68"/>
      <c r="O19" s="56"/>
      <c r="P19" s="56"/>
      <c r="Q19" s="56"/>
      <c r="R19" s="56"/>
      <c r="S19" s="56"/>
      <c r="T19" s="56"/>
      <c r="U19" s="56"/>
      <c r="V19" s="56"/>
    </row>
    <row r="20" spans="1:22" s="26" customFormat="1" ht="45">
      <c r="A20" s="56"/>
      <c r="B20" s="67" t="s">
        <v>148</v>
      </c>
      <c r="C20" s="67"/>
      <c r="D20" s="67"/>
      <c r="E20" s="67"/>
      <c r="F20" s="67"/>
      <c r="G20" s="67"/>
      <c r="H20" s="67" t="s">
        <v>147</v>
      </c>
      <c r="I20" s="68"/>
      <c r="J20" s="68"/>
      <c r="K20" s="68"/>
      <c r="L20" s="68"/>
      <c r="M20" s="68"/>
      <c r="N20" s="68"/>
      <c r="O20" s="56"/>
      <c r="P20" s="56"/>
      <c r="Q20" s="56"/>
      <c r="R20" s="56"/>
      <c r="S20" s="56"/>
      <c r="T20" s="56"/>
      <c r="U20" s="56"/>
      <c r="V20" s="56"/>
    </row>
    <row r="21" spans="1:22" s="26" customFormat="1" ht="45">
      <c r="A21" s="56"/>
      <c r="B21" s="67" t="s">
        <v>148</v>
      </c>
      <c r="C21" s="67"/>
      <c r="D21" s="67"/>
      <c r="E21" s="67"/>
      <c r="F21" s="67"/>
      <c r="G21" s="67"/>
      <c r="H21" s="69" t="s">
        <v>149</v>
      </c>
      <c r="I21" s="68"/>
      <c r="J21" s="68"/>
      <c r="K21" s="68"/>
      <c r="L21" s="68"/>
      <c r="M21" s="68"/>
      <c r="N21" s="68"/>
      <c r="O21" s="56"/>
      <c r="P21" s="56"/>
      <c r="Q21" s="56"/>
      <c r="R21" s="56"/>
      <c r="S21" s="56"/>
      <c r="T21" s="56"/>
      <c r="U21" s="56"/>
      <c r="V21" s="56"/>
    </row>
    <row r="22" spans="1:22" ht="44.2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</row>
  </sheetData>
  <sheetProtection/>
  <mergeCells count="18">
    <mergeCell ref="A1:V1"/>
    <mergeCell ref="A2:S2"/>
    <mergeCell ref="A3:V3"/>
    <mergeCell ref="A5:N5"/>
    <mergeCell ref="A6:A8"/>
    <mergeCell ref="B6:B8"/>
    <mergeCell ref="C6:C8"/>
    <mergeCell ref="I6:I8"/>
    <mergeCell ref="J6:J8"/>
    <mergeCell ref="M6:M8"/>
    <mergeCell ref="N6:N8"/>
    <mergeCell ref="K6:K8"/>
    <mergeCell ref="L6:L8"/>
    <mergeCell ref="D6:D8"/>
    <mergeCell ref="E6:E8"/>
    <mergeCell ref="G6:G8"/>
    <mergeCell ref="F6:F8"/>
    <mergeCell ref="H6:H8"/>
  </mergeCells>
  <printOptions/>
  <pageMargins left="0.3937007874015748" right="0.31496062992125984" top="0.5511811023622047" bottom="0.1968503937007874" header="0.5118110236220472" footer="0.2755905511811024"/>
  <pageSetup fitToHeight="1" fitToWidth="1" horizontalDpi="600" verticalDpi="600" orientation="landscape" paperSize="9" scale="2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36"/>
  <sheetViews>
    <sheetView zoomScale="55" zoomScaleNormal="55" zoomScalePageLayoutView="0" workbookViewId="0" topLeftCell="A6">
      <selection activeCell="Q9" sqref="Q9"/>
    </sheetView>
  </sheetViews>
  <sheetFormatPr defaultColWidth="9.00390625" defaultRowHeight="12.75"/>
  <cols>
    <col min="1" max="1" width="5.125" style="0" customWidth="1"/>
    <col min="2" max="2" width="32.125" style="0" customWidth="1"/>
    <col min="3" max="3" width="19.125" style="0" customWidth="1"/>
    <col min="4" max="4" width="12.25390625" style="0" customWidth="1"/>
    <col min="5" max="5" width="30.875" style="0" customWidth="1"/>
    <col min="6" max="6" width="77.25390625" style="0" customWidth="1"/>
    <col min="7" max="7" width="27.25390625" style="0" customWidth="1"/>
    <col min="8" max="8" width="8.75390625" style="0" customWidth="1"/>
    <col min="9" max="9" width="8.375" style="0" customWidth="1"/>
    <col min="10" max="10" width="9.625" style="0" customWidth="1"/>
    <col min="11" max="11" width="6.375" style="0" customWidth="1"/>
    <col min="12" max="12" width="5.875" style="0" customWidth="1"/>
    <col min="13" max="13" width="11.00390625" style="0" customWidth="1"/>
    <col min="14" max="14" width="12.375" style="0" customWidth="1"/>
    <col min="15" max="15" width="5.375" style="0" customWidth="1"/>
    <col min="16" max="16" width="9.375" style="0" customWidth="1"/>
    <col min="17" max="17" width="12.25390625" style="0" customWidth="1"/>
    <col min="18" max="18" width="6.125" style="0" customWidth="1"/>
    <col min="19" max="19" width="9.25390625" style="0" customWidth="1"/>
    <col min="20" max="20" width="7.375" style="0" customWidth="1"/>
  </cols>
  <sheetData>
    <row r="1" spans="1:21" s="1" customFormat="1" ht="27.7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</row>
    <row r="2" spans="1:24" s="1" customFormat="1" ht="27.75">
      <c r="A2" s="231" t="s">
        <v>62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63"/>
      <c r="T2" s="64"/>
      <c r="U2" s="64"/>
      <c r="V2" s="2"/>
      <c r="W2" s="2"/>
      <c r="X2" s="2"/>
    </row>
    <row r="3" spans="1:21" s="1" customFormat="1" ht="27.75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</row>
    <row r="4" spans="1:21" s="24" customFormat="1" ht="27.75">
      <c r="A4" s="65" t="s">
        <v>84</v>
      </c>
      <c r="B4" s="65"/>
      <c r="C4" s="65"/>
      <c r="D4" s="65"/>
      <c r="E4" s="65"/>
      <c r="F4" s="65"/>
      <c r="G4" s="65"/>
      <c r="H4" s="65"/>
      <c r="I4" s="65" t="s">
        <v>85</v>
      </c>
      <c r="J4" s="65"/>
      <c r="K4" s="65"/>
      <c r="L4" s="65"/>
      <c r="M4" s="65"/>
      <c r="N4" s="65"/>
      <c r="O4" s="65"/>
      <c r="P4" s="65"/>
      <c r="Q4" s="65"/>
      <c r="R4" s="66"/>
      <c r="S4" s="66"/>
      <c r="T4" s="66"/>
      <c r="U4" s="66"/>
    </row>
    <row r="5" spans="1:21" s="24" customFormat="1" ht="27.75">
      <c r="A5" s="269" t="s">
        <v>81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70"/>
      <c r="U5" s="66"/>
    </row>
    <row r="6" spans="1:20" s="19" customFormat="1" ht="17.25" customHeight="1">
      <c r="A6" s="267" t="s">
        <v>1</v>
      </c>
      <c r="B6" s="267" t="s">
        <v>2</v>
      </c>
      <c r="C6" s="268" t="s">
        <v>3</v>
      </c>
      <c r="D6" s="268" t="s">
        <v>4</v>
      </c>
      <c r="E6" s="267" t="s">
        <v>5</v>
      </c>
      <c r="F6" s="267" t="s">
        <v>68</v>
      </c>
      <c r="G6" s="267" t="s">
        <v>6</v>
      </c>
      <c r="H6" s="267" t="s">
        <v>7</v>
      </c>
      <c r="I6" s="267"/>
      <c r="J6" s="267"/>
      <c r="K6" s="267"/>
      <c r="L6" s="267"/>
      <c r="M6" s="267"/>
      <c r="N6" s="267"/>
      <c r="O6" s="267"/>
      <c r="P6" s="267"/>
      <c r="Q6" s="121"/>
      <c r="R6" s="271" t="s">
        <v>8</v>
      </c>
      <c r="S6" s="268" t="s">
        <v>9</v>
      </c>
      <c r="T6" s="268" t="s">
        <v>65</v>
      </c>
    </row>
    <row r="7" spans="1:20" s="19" customFormat="1" ht="22.5" customHeight="1">
      <c r="A7" s="267"/>
      <c r="B7" s="267"/>
      <c r="C7" s="268"/>
      <c r="D7" s="268"/>
      <c r="E7" s="267"/>
      <c r="F7" s="267"/>
      <c r="G7" s="267"/>
      <c r="H7" s="266" t="s">
        <v>11</v>
      </c>
      <c r="I7" s="266"/>
      <c r="J7" s="266"/>
      <c r="K7" s="266" t="s">
        <v>12</v>
      </c>
      <c r="L7" s="266"/>
      <c r="M7" s="266"/>
      <c r="N7" s="261" t="s">
        <v>13</v>
      </c>
      <c r="O7" s="261" t="s">
        <v>8</v>
      </c>
      <c r="P7" s="261" t="s">
        <v>14</v>
      </c>
      <c r="Q7" s="260" t="s">
        <v>226</v>
      </c>
      <c r="R7" s="268"/>
      <c r="S7" s="268"/>
      <c r="T7" s="268"/>
    </row>
    <row r="8" spans="1:20" s="19" customFormat="1" ht="116.25" customHeight="1">
      <c r="A8" s="264"/>
      <c r="B8" s="264"/>
      <c r="C8" s="260"/>
      <c r="D8" s="260"/>
      <c r="E8" s="264"/>
      <c r="F8" s="267"/>
      <c r="G8" s="264"/>
      <c r="H8" s="93" t="s">
        <v>15</v>
      </c>
      <c r="I8" s="93" t="s">
        <v>8</v>
      </c>
      <c r="J8" s="93" t="s">
        <v>16</v>
      </c>
      <c r="K8" s="93" t="s">
        <v>17</v>
      </c>
      <c r="L8" s="93" t="s">
        <v>8</v>
      </c>
      <c r="M8" s="93" t="s">
        <v>16</v>
      </c>
      <c r="N8" s="261"/>
      <c r="O8" s="261"/>
      <c r="P8" s="261"/>
      <c r="Q8" s="262"/>
      <c r="R8" s="260"/>
      <c r="S8" s="268"/>
      <c r="T8" s="268"/>
    </row>
    <row r="9" spans="1:21" s="61" customFormat="1" ht="55.5" customHeight="1">
      <c r="A9" s="122">
        <v>1</v>
      </c>
      <c r="B9" s="123" t="s">
        <v>115</v>
      </c>
      <c r="C9" s="124">
        <v>37099</v>
      </c>
      <c r="D9" s="125" t="s">
        <v>50</v>
      </c>
      <c r="E9" s="126" t="s">
        <v>19</v>
      </c>
      <c r="F9" s="127" t="s">
        <v>152</v>
      </c>
      <c r="G9" s="128" t="s">
        <v>116</v>
      </c>
      <c r="H9" s="129" t="s">
        <v>196</v>
      </c>
      <c r="I9" s="129">
        <v>1</v>
      </c>
      <c r="J9" s="130">
        <v>5.5</v>
      </c>
      <c r="K9" s="129" t="s">
        <v>196</v>
      </c>
      <c r="L9" s="129">
        <v>1</v>
      </c>
      <c r="M9" s="130">
        <v>2.5</v>
      </c>
      <c r="N9" s="131">
        <v>3.7</v>
      </c>
      <c r="O9" s="132">
        <v>1</v>
      </c>
      <c r="P9" s="132" t="s">
        <v>224</v>
      </c>
      <c r="Q9" s="133" t="s">
        <v>227</v>
      </c>
      <c r="R9" s="129">
        <v>1</v>
      </c>
      <c r="S9" s="132" t="s">
        <v>120</v>
      </c>
      <c r="T9" s="132">
        <v>50</v>
      </c>
      <c r="U9" s="60"/>
    </row>
    <row r="10" spans="1:21" s="61" customFormat="1" ht="56.25" customHeight="1">
      <c r="A10" s="122">
        <v>2</v>
      </c>
      <c r="B10" s="134" t="s">
        <v>101</v>
      </c>
      <c r="C10" s="135">
        <v>2000</v>
      </c>
      <c r="D10" s="136" t="s">
        <v>50</v>
      </c>
      <c r="E10" s="137" t="s">
        <v>98</v>
      </c>
      <c r="F10" s="219" t="s">
        <v>102</v>
      </c>
      <c r="G10" s="138" t="s">
        <v>99</v>
      </c>
      <c r="H10" s="129" t="s">
        <v>196</v>
      </c>
      <c r="I10" s="129">
        <v>1</v>
      </c>
      <c r="J10" s="130">
        <v>5.5</v>
      </c>
      <c r="K10" s="129" t="s">
        <v>196</v>
      </c>
      <c r="L10" s="129">
        <v>1</v>
      </c>
      <c r="M10" s="139">
        <v>2.5</v>
      </c>
      <c r="N10" s="131">
        <v>3.7</v>
      </c>
      <c r="O10" s="132">
        <v>1</v>
      </c>
      <c r="P10" s="129" t="s">
        <v>224</v>
      </c>
      <c r="Q10" s="129" t="s">
        <v>228</v>
      </c>
      <c r="R10" s="132">
        <v>2</v>
      </c>
      <c r="S10" s="132">
        <v>1</v>
      </c>
      <c r="T10" s="132">
        <v>40</v>
      </c>
      <c r="U10" s="60"/>
    </row>
    <row r="11" spans="1:21" s="61" customFormat="1" ht="51.75" customHeight="1">
      <c r="A11" s="122">
        <v>3</v>
      </c>
      <c r="B11" s="134" t="s">
        <v>91</v>
      </c>
      <c r="C11" s="135">
        <v>36551</v>
      </c>
      <c r="D11" s="136" t="s">
        <v>50</v>
      </c>
      <c r="E11" s="137" t="s">
        <v>76</v>
      </c>
      <c r="F11" s="219" t="s">
        <v>151</v>
      </c>
      <c r="G11" s="138" t="s">
        <v>92</v>
      </c>
      <c r="H11" s="129" t="s">
        <v>196</v>
      </c>
      <c r="I11" s="129">
        <v>1</v>
      </c>
      <c r="J11" s="130">
        <v>5.5</v>
      </c>
      <c r="K11" s="129" t="s">
        <v>196</v>
      </c>
      <c r="L11" s="129">
        <v>1</v>
      </c>
      <c r="M11" s="139">
        <v>2.5</v>
      </c>
      <c r="N11" s="131">
        <v>3.7</v>
      </c>
      <c r="O11" s="132">
        <v>1</v>
      </c>
      <c r="P11" s="129" t="s">
        <v>224</v>
      </c>
      <c r="Q11" s="140" t="s">
        <v>229</v>
      </c>
      <c r="R11" s="132">
        <v>3</v>
      </c>
      <c r="S11" s="132">
        <v>1</v>
      </c>
      <c r="T11" s="132">
        <v>35</v>
      </c>
      <c r="U11" s="60"/>
    </row>
    <row r="12" spans="1:21" s="61" customFormat="1" ht="55.5" customHeight="1">
      <c r="A12" s="122">
        <v>4</v>
      </c>
      <c r="B12" s="134" t="s">
        <v>109</v>
      </c>
      <c r="C12" s="135">
        <v>36018</v>
      </c>
      <c r="D12" s="136" t="s">
        <v>110</v>
      </c>
      <c r="E12" s="137" t="s">
        <v>98</v>
      </c>
      <c r="F12" s="127" t="s">
        <v>156</v>
      </c>
      <c r="G12" s="138" t="s">
        <v>99</v>
      </c>
      <c r="H12" s="129" t="s">
        <v>196</v>
      </c>
      <c r="I12" s="129">
        <v>1</v>
      </c>
      <c r="J12" s="130">
        <v>5.5</v>
      </c>
      <c r="K12" s="129" t="s">
        <v>196</v>
      </c>
      <c r="L12" s="129">
        <v>1</v>
      </c>
      <c r="M12" s="139">
        <v>2.5</v>
      </c>
      <c r="N12" s="131">
        <v>3.7</v>
      </c>
      <c r="O12" s="132">
        <v>1</v>
      </c>
      <c r="P12" s="129" t="s">
        <v>220</v>
      </c>
      <c r="Q12" s="140"/>
      <c r="R12" s="132">
        <v>4</v>
      </c>
      <c r="S12" s="132">
        <v>1</v>
      </c>
      <c r="T12" s="132">
        <v>30</v>
      </c>
      <c r="U12" s="60"/>
    </row>
    <row r="13" spans="1:21" s="61" customFormat="1" ht="55.5" customHeight="1">
      <c r="A13" s="122">
        <v>5</v>
      </c>
      <c r="B13" s="134" t="s">
        <v>122</v>
      </c>
      <c r="C13" s="135" t="s">
        <v>123</v>
      </c>
      <c r="D13" s="136" t="s">
        <v>120</v>
      </c>
      <c r="E13" s="137" t="s">
        <v>27</v>
      </c>
      <c r="F13" s="127" t="s">
        <v>157</v>
      </c>
      <c r="G13" s="138" t="s">
        <v>127</v>
      </c>
      <c r="H13" s="129" t="s">
        <v>196</v>
      </c>
      <c r="I13" s="129">
        <v>1</v>
      </c>
      <c r="J13" s="130">
        <v>5.5</v>
      </c>
      <c r="K13" s="129" t="s">
        <v>197</v>
      </c>
      <c r="L13" s="129">
        <v>9</v>
      </c>
      <c r="M13" s="139">
        <v>9</v>
      </c>
      <c r="N13" s="131">
        <v>7.03</v>
      </c>
      <c r="O13" s="132">
        <v>9</v>
      </c>
      <c r="P13" s="129" t="s">
        <v>225</v>
      </c>
      <c r="Q13" s="129"/>
      <c r="R13" s="132">
        <v>5</v>
      </c>
      <c r="S13" s="132">
        <v>1</v>
      </c>
      <c r="T13" s="132">
        <v>25</v>
      </c>
      <c r="U13" s="60"/>
    </row>
    <row r="14" spans="1:21" s="61" customFormat="1" ht="55.5" customHeight="1">
      <c r="A14" s="122">
        <v>6</v>
      </c>
      <c r="B14" s="134" t="s">
        <v>118</v>
      </c>
      <c r="C14" s="135" t="s">
        <v>119</v>
      </c>
      <c r="D14" s="136" t="s">
        <v>50</v>
      </c>
      <c r="E14" s="137" t="s">
        <v>19</v>
      </c>
      <c r="F14" s="127" t="s">
        <v>155</v>
      </c>
      <c r="G14" s="138" t="s">
        <v>121</v>
      </c>
      <c r="H14" s="129" t="s">
        <v>196</v>
      </c>
      <c r="I14" s="129">
        <v>1</v>
      </c>
      <c r="J14" s="130">
        <v>5.5</v>
      </c>
      <c r="K14" s="129">
        <v>16</v>
      </c>
      <c r="L14" s="129">
        <v>6</v>
      </c>
      <c r="M14" s="139">
        <v>6</v>
      </c>
      <c r="N14" s="131">
        <v>5.74</v>
      </c>
      <c r="O14" s="132">
        <v>6</v>
      </c>
      <c r="P14" s="129">
        <v>13.5</v>
      </c>
      <c r="Q14" s="129"/>
      <c r="R14" s="132">
        <v>6</v>
      </c>
      <c r="S14" s="132">
        <v>1</v>
      </c>
      <c r="T14" s="132">
        <v>20</v>
      </c>
      <c r="U14" s="60"/>
    </row>
    <row r="15" spans="1:21" s="61" customFormat="1" ht="55.5" customHeight="1">
      <c r="A15" s="122">
        <v>7</v>
      </c>
      <c r="B15" s="123" t="s">
        <v>45</v>
      </c>
      <c r="C15" s="124">
        <v>37195</v>
      </c>
      <c r="D15" s="125" t="s">
        <v>50</v>
      </c>
      <c r="E15" s="126" t="s">
        <v>42</v>
      </c>
      <c r="F15" s="141" t="s">
        <v>154</v>
      </c>
      <c r="G15" s="128" t="s">
        <v>61</v>
      </c>
      <c r="H15" s="129" t="s">
        <v>196</v>
      </c>
      <c r="I15" s="129">
        <v>1</v>
      </c>
      <c r="J15" s="130">
        <v>5.5</v>
      </c>
      <c r="K15" s="129">
        <v>14</v>
      </c>
      <c r="L15" s="129">
        <v>8</v>
      </c>
      <c r="M15" s="130">
        <v>8</v>
      </c>
      <c r="N15" s="142">
        <v>6.63</v>
      </c>
      <c r="O15" s="132">
        <v>8</v>
      </c>
      <c r="P15" s="129" t="s">
        <v>197</v>
      </c>
      <c r="Q15" s="129"/>
      <c r="R15" s="132">
        <v>7</v>
      </c>
      <c r="S15" s="132">
        <v>2</v>
      </c>
      <c r="T15" s="132">
        <v>15</v>
      </c>
      <c r="U15" s="60"/>
    </row>
    <row r="16" spans="1:21" s="61" customFormat="1" ht="55.5" customHeight="1">
      <c r="A16" s="122">
        <v>8</v>
      </c>
      <c r="B16" s="134" t="s">
        <v>111</v>
      </c>
      <c r="C16" s="135">
        <v>36194</v>
      </c>
      <c r="D16" s="136" t="s">
        <v>120</v>
      </c>
      <c r="E16" s="137" t="s">
        <v>19</v>
      </c>
      <c r="F16" s="127" t="s">
        <v>112</v>
      </c>
      <c r="G16" s="138" t="s">
        <v>113</v>
      </c>
      <c r="H16" s="129" t="s">
        <v>196</v>
      </c>
      <c r="I16" s="129">
        <v>1</v>
      </c>
      <c r="J16" s="130">
        <v>5.5</v>
      </c>
      <c r="K16" s="129" t="s">
        <v>198</v>
      </c>
      <c r="L16" s="129">
        <v>7</v>
      </c>
      <c r="M16" s="139">
        <v>7</v>
      </c>
      <c r="N16" s="131">
        <v>5.96</v>
      </c>
      <c r="O16" s="132">
        <v>7</v>
      </c>
      <c r="P16" s="129" t="s">
        <v>230</v>
      </c>
      <c r="Q16" s="129"/>
      <c r="R16" s="132">
        <v>8</v>
      </c>
      <c r="S16" s="132">
        <v>2</v>
      </c>
      <c r="T16" s="132">
        <v>12.5</v>
      </c>
      <c r="U16" s="60"/>
    </row>
    <row r="17" spans="1:21" s="61" customFormat="1" ht="55.5" customHeight="1">
      <c r="A17" s="122">
        <v>9</v>
      </c>
      <c r="B17" s="134" t="s">
        <v>52</v>
      </c>
      <c r="C17" s="135">
        <v>35856</v>
      </c>
      <c r="D17" s="136" t="s">
        <v>21</v>
      </c>
      <c r="E17" s="137" t="s">
        <v>76</v>
      </c>
      <c r="F17" s="127" t="s">
        <v>69</v>
      </c>
      <c r="G17" s="138" t="s">
        <v>54</v>
      </c>
      <c r="H17" s="129" t="s">
        <v>196</v>
      </c>
      <c r="I17" s="129">
        <v>1</v>
      </c>
      <c r="J17" s="130">
        <v>5.5</v>
      </c>
      <c r="K17" s="129">
        <v>17</v>
      </c>
      <c r="L17" s="129">
        <v>5</v>
      </c>
      <c r="M17" s="139">
        <v>5</v>
      </c>
      <c r="N17" s="131">
        <v>5.24</v>
      </c>
      <c r="O17" s="132">
        <v>5</v>
      </c>
      <c r="P17" s="129">
        <v>7</v>
      </c>
      <c r="Q17" s="129"/>
      <c r="R17" s="132">
        <v>9</v>
      </c>
      <c r="S17" s="132">
        <v>3</v>
      </c>
      <c r="T17" s="132">
        <v>10</v>
      </c>
      <c r="U17" s="60"/>
    </row>
    <row r="18" spans="1:21" s="61" customFormat="1" ht="55.5" customHeight="1">
      <c r="A18" s="122">
        <v>10</v>
      </c>
      <c r="B18" s="134" t="s">
        <v>135</v>
      </c>
      <c r="C18" s="135" t="s">
        <v>136</v>
      </c>
      <c r="D18" s="136" t="s">
        <v>53</v>
      </c>
      <c r="E18" s="137" t="s">
        <v>19</v>
      </c>
      <c r="F18" s="127" t="s">
        <v>112</v>
      </c>
      <c r="G18" s="138" t="s">
        <v>129</v>
      </c>
      <c r="H18" s="129" t="s">
        <v>196</v>
      </c>
      <c r="I18" s="129">
        <v>1</v>
      </c>
      <c r="J18" s="130">
        <v>5.5</v>
      </c>
      <c r="K18" s="129">
        <v>8</v>
      </c>
      <c r="L18" s="129">
        <v>10</v>
      </c>
      <c r="M18" s="139">
        <v>10</v>
      </c>
      <c r="N18" s="131">
        <v>7.42</v>
      </c>
      <c r="O18" s="132">
        <v>10</v>
      </c>
      <c r="P18" s="129">
        <v>7</v>
      </c>
      <c r="Q18" s="129"/>
      <c r="R18" s="132">
        <v>10</v>
      </c>
      <c r="S18" s="132">
        <v>3</v>
      </c>
      <c r="T18" s="132">
        <v>7.5</v>
      </c>
      <c r="U18" s="60"/>
    </row>
    <row r="19" spans="1:21" s="27" customFormat="1" ht="55.5" customHeight="1">
      <c r="A19" s="143">
        <v>11</v>
      </c>
      <c r="B19" s="144" t="s">
        <v>184</v>
      </c>
      <c r="C19" s="145">
        <v>35686</v>
      </c>
      <c r="D19" s="146" t="s">
        <v>53</v>
      </c>
      <c r="E19" s="147" t="s">
        <v>76</v>
      </c>
      <c r="F19" s="148" t="s">
        <v>69</v>
      </c>
      <c r="G19" s="149" t="s">
        <v>54</v>
      </c>
      <c r="H19" s="150">
        <v>22</v>
      </c>
      <c r="I19" s="150">
        <v>11</v>
      </c>
      <c r="J19" s="151">
        <v>11</v>
      </c>
      <c r="K19" s="150" t="s">
        <v>183</v>
      </c>
      <c r="L19" s="150">
        <v>11</v>
      </c>
      <c r="M19" s="152">
        <v>13</v>
      </c>
      <c r="N19" s="153">
        <v>11.96</v>
      </c>
      <c r="O19" s="109">
        <v>11</v>
      </c>
      <c r="P19" s="150"/>
      <c r="Q19" s="150"/>
      <c r="R19" s="109">
        <v>11</v>
      </c>
      <c r="S19" s="154"/>
      <c r="T19" s="155">
        <v>5</v>
      </c>
      <c r="U19" s="29"/>
    </row>
    <row r="20" spans="1:21" s="27" customFormat="1" ht="55.5" customHeight="1">
      <c r="A20" s="143">
        <v>12</v>
      </c>
      <c r="B20" s="144" t="s">
        <v>56</v>
      </c>
      <c r="C20" s="145">
        <v>36075</v>
      </c>
      <c r="D20" s="146" t="s">
        <v>53</v>
      </c>
      <c r="E20" s="147" t="s">
        <v>76</v>
      </c>
      <c r="F20" s="148" t="s">
        <v>69</v>
      </c>
      <c r="G20" s="149" t="s">
        <v>54</v>
      </c>
      <c r="H20" s="150">
        <v>17</v>
      </c>
      <c r="I20" s="150">
        <v>12</v>
      </c>
      <c r="J20" s="151">
        <v>12</v>
      </c>
      <c r="K20" s="150" t="s">
        <v>183</v>
      </c>
      <c r="L20" s="150">
        <v>11</v>
      </c>
      <c r="M20" s="152">
        <v>13</v>
      </c>
      <c r="N20" s="153">
        <v>12.49</v>
      </c>
      <c r="O20" s="109">
        <v>12</v>
      </c>
      <c r="P20" s="150"/>
      <c r="Q20" s="150"/>
      <c r="R20" s="109">
        <v>12</v>
      </c>
      <c r="S20" s="154"/>
      <c r="T20" s="155">
        <v>2.5</v>
      </c>
      <c r="U20" s="29"/>
    </row>
    <row r="21" spans="1:21" s="27" customFormat="1" ht="55.5" customHeight="1">
      <c r="A21" s="143">
        <v>13</v>
      </c>
      <c r="B21" s="144" t="s">
        <v>60</v>
      </c>
      <c r="C21" s="145">
        <v>34962</v>
      </c>
      <c r="D21" s="146" t="s">
        <v>18</v>
      </c>
      <c r="E21" s="147" t="s">
        <v>42</v>
      </c>
      <c r="F21" s="148" t="s">
        <v>154</v>
      </c>
      <c r="G21" s="149" t="s">
        <v>43</v>
      </c>
      <c r="H21" s="150" t="s">
        <v>185</v>
      </c>
      <c r="I21" s="150">
        <v>13</v>
      </c>
      <c r="J21" s="151">
        <v>13</v>
      </c>
      <c r="K21" s="150" t="s">
        <v>183</v>
      </c>
      <c r="L21" s="150">
        <v>11</v>
      </c>
      <c r="M21" s="152">
        <v>13</v>
      </c>
      <c r="N21" s="153">
        <v>13</v>
      </c>
      <c r="O21" s="109">
        <v>13</v>
      </c>
      <c r="P21" s="150"/>
      <c r="Q21" s="150"/>
      <c r="R21" s="109">
        <v>13</v>
      </c>
      <c r="S21" s="154"/>
      <c r="T21" s="155"/>
      <c r="U21" s="29"/>
    </row>
    <row r="22" spans="1:21" s="27" customFormat="1" ht="55.5" customHeight="1">
      <c r="A22" s="143">
        <v>14</v>
      </c>
      <c r="B22" s="144" t="s">
        <v>49</v>
      </c>
      <c r="C22" s="145">
        <v>36109</v>
      </c>
      <c r="D22" s="146" t="s">
        <v>120</v>
      </c>
      <c r="E22" s="147" t="s">
        <v>20</v>
      </c>
      <c r="F22" s="148" t="s">
        <v>51</v>
      </c>
      <c r="G22" s="149" t="s">
        <v>44</v>
      </c>
      <c r="H22" s="150">
        <v>16</v>
      </c>
      <c r="I22" s="150">
        <v>14</v>
      </c>
      <c r="J22" s="151">
        <v>14.5</v>
      </c>
      <c r="K22" s="150" t="s">
        <v>183</v>
      </c>
      <c r="L22" s="150">
        <v>11</v>
      </c>
      <c r="M22" s="152">
        <v>13</v>
      </c>
      <c r="N22" s="153">
        <v>13.73</v>
      </c>
      <c r="O22" s="109">
        <v>14</v>
      </c>
      <c r="P22" s="150"/>
      <c r="Q22" s="150"/>
      <c r="R22" s="109">
        <v>14</v>
      </c>
      <c r="S22" s="154"/>
      <c r="T22" s="155"/>
      <c r="U22" s="29"/>
    </row>
    <row r="23" spans="1:21" s="27" customFormat="1" ht="43.5" customHeight="1">
      <c r="A23" s="143">
        <v>15</v>
      </c>
      <c r="B23" s="156" t="s">
        <v>90</v>
      </c>
      <c r="C23" s="157">
        <v>37309</v>
      </c>
      <c r="D23" s="158" t="s">
        <v>53</v>
      </c>
      <c r="E23" s="159" t="s">
        <v>76</v>
      </c>
      <c r="F23" s="160" t="s">
        <v>69</v>
      </c>
      <c r="G23" s="161" t="s">
        <v>54</v>
      </c>
      <c r="H23" s="150" t="s">
        <v>186</v>
      </c>
      <c r="I23" s="150">
        <v>18</v>
      </c>
      <c r="J23" s="151">
        <v>18</v>
      </c>
      <c r="K23" s="150" t="s">
        <v>183</v>
      </c>
      <c r="L23" s="150">
        <v>11</v>
      </c>
      <c r="M23" s="152">
        <v>13</v>
      </c>
      <c r="N23" s="153">
        <v>15.3</v>
      </c>
      <c r="O23" s="109">
        <v>15</v>
      </c>
      <c r="P23" s="150"/>
      <c r="Q23" s="150"/>
      <c r="R23" s="109">
        <v>15</v>
      </c>
      <c r="S23" s="154"/>
      <c r="T23" s="155"/>
      <c r="U23" s="29"/>
    </row>
    <row r="24" spans="1:21" s="27" customFormat="1" ht="67.5" customHeight="1">
      <c r="A24" s="143">
        <v>16</v>
      </c>
      <c r="B24" s="144" t="s">
        <v>87</v>
      </c>
      <c r="C24" s="145">
        <v>36954</v>
      </c>
      <c r="D24" s="146" t="s">
        <v>53</v>
      </c>
      <c r="E24" s="147" t="s">
        <v>42</v>
      </c>
      <c r="F24" s="148" t="s">
        <v>182</v>
      </c>
      <c r="G24" s="149" t="s">
        <v>105</v>
      </c>
      <c r="H24" s="150" t="s">
        <v>187</v>
      </c>
      <c r="I24" s="150">
        <v>16</v>
      </c>
      <c r="J24" s="151">
        <v>16</v>
      </c>
      <c r="K24" s="150">
        <v>5</v>
      </c>
      <c r="L24" s="150">
        <v>16</v>
      </c>
      <c r="M24" s="152">
        <v>15.5</v>
      </c>
      <c r="N24" s="153">
        <v>15.75</v>
      </c>
      <c r="O24" s="109">
        <v>16</v>
      </c>
      <c r="P24" s="150"/>
      <c r="Q24" s="150"/>
      <c r="R24" s="109">
        <v>16</v>
      </c>
      <c r="S24" s="154"/>
      <c r="T24" s="155"/>
      <c r="U24" s="29"/>
    </row>
    <row r="25" spans="1:21" s="27" customFormat="1" ht="62.25" customHeight="1">
      <c r="A25" s="143">
        <v>17</v>
      </c>
      <c r="B25" s="144" t="s">
        <v>106</v>
      </c>
      <c r="C25" s="145">
        <v>36490</v>
      </c>
      <c r="D25" s="146" t="s">
        <v>107</v>
      </c>
      <c r="E25" s="147" t="s">
        <v>19</v>
      </c>
      <c r="F25" s="217" t="s">
        <v>158</v>
      </c>
      <c r="G25" s="149" t="s">
        <v>121</v>
      </c>
      <c r="H25" s="150">
        <v>16</v>
      </c>
      <c r="I25" s="150">
        <v>14</v>
      </c>
      <c r="J25" s="151">
        <v>14.5</v>
      </c>
      <c r="K25" s="150" t="s">
        <v>188</v>
      </c>
      <c r="L25" s="150">
        <v>18</v>
      </c>
      <c r="M25" s="152">
        <v>18.5</v>
      </c>
      <c r="N25" s="153">
        <v>16.38</v>
      </c>
      <c r="O25" s="109">
        <v>17</v>
      </c>
      <c r="P25" s="150"/>
      <c r="Q25" s="150"/>
      <c r="R25" s="109">
        <v>17</v>
      </c>
      <c r="S25" s="154"/>
      <c r="T25" s="155"/>
      <c r="U25" s="29"/>
    </row>
    <row r="26" spans="1:21" s="27" customFormat="1" ht="47.25" customHeight="1">
      <c r="A26" s="162">
        <v>18</v>
      </c>
      <c r="B26" s="156" t="s">
        <v>88</v>
      </c>
      <c r="C26" s="157">
        <v>37116</v>
      </c>
      <c r="D26" s="158" t="s">
        <v>53</v>
      </c>
      <c r="E26" s="159" t="s">
        <v>42</v>
      </c>
      <c r="F26" s="218" t="s">
        <v>182</v>
      </c>
      <c r="G26" s="161" t="s">
        <v>105</v>
      </c>
      <c r="H26" s="150">
        <v>7</v>
      </c>
      <c r="I26" s="150">
        <v>19</v>
      </c>
      <c r="J26" s="163">
        <v>19</v>
      </c>
      <c r="K26" s="150">
        <v>5</v>
      </c>
      <c r="L26" s="150">
        <v>16</v>
      </c>
      <c r="M26" s="163">
        <v>15.5</v>
      </c>
      <c r="N26" s="151">
        <v>17.16</v>
      </c>
      <c r="O26" s="150">
        <v>18</v>
      </c>
      <c r="P26" s="150"/>
      <c r="Q26" s="150"/>
      <c r="R26" s="150">
        <v>18</v>
      </c>
      <c r="S26" s="164"/>
      <c r="T26" s="165"/>
      <c r="U26" s="29"/>
    </row>
    <row r="27" spans="1:21" s="27" customFormat="1" ht="69.75" customHeight="1">
      <c r="A27" s="166">
        <v>19</v>
      </c>
      <c r="B27" s="144" t="s">
        <v>94</v>
      </c>
      <c r="C27" s="145">
        <v>36476</v>
      </c>
      <c r="D27" s="146" t="s">
        <v>95</v>
      </c>
      <c r="E27" s="147" t="s">
        <v>19</v>
      </c>
      <c r="F27" s="217" t="s">
        <v>158</v>
      </c>
      <c r="G27" s="149" t="s">
        <v>121</v>
      </c>
      <c r="H27" s="109">
        <v>11</v>
      </c>
      <c r="I27" s="109">
        <v>17</v>
      </c>
      <c r="J27" s="152">
        <v>17</v>
      </c>
      <c r="K27" s="109" t="s">
        <v>188</v>
      </c>
      <c r="L27" s="109">
        <v>18</v>
      </c>
      <c r="M27" s="152">
        <v>18.5</v>
      </c>
      <c r="N27" s="153">
        <v>17.73</v>
      </c>
      <c r="O27" s="109">
        <v>19</v>
      </c>
      <c r="P27" s="109"/>
      <c r="Q27" s="109"/>
      <c r="R27" s="109">
        <v>19</v>
      </c>
      <c r="S27" s="154"/>
      <c r="T27" s="155"/>
      <c r="U27" s="29"/>
    </row>
    <row r="28" spans="1:20" s="3" customFormat="1" ht="18.75">
      <c r="A28"/>
      <c r="H28" s="52"/>
      <c r="I28" s="52"/>
      <c r="J28" s="53"/>
      <c r="K28" s="52"/>
      <c r="L28" s="52"/>
      <c r="M28" s="53"/>
      <c r="N28" s="54"/>
      <c r="O28"/>
      <c r="P28"/>
      <c r="Q28"/>
      <c r="R28"/>
      <c r="S28"/>
      <c r="T28"/>
    </row>
    <row r="29" spans="8:18" ht="18.75"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2:18" ht="18.75">
      <c r="B30" s="19"/>
      <c r="C30" s="19"/>
      <c r="D30" s="19"/>
      <c r="E30" s="28"/>
      <c r="F30" s="28"/>
      <c r="G30" s="28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2:16" ht="27.75">
      <c r="B31" s="67" t="s">
        <v>74</v>
      </c>
      <c r="C31" s="67"/>
      <c r="D31" s="67"/>
      <c r="E31" s="67"/>
      <c r="F31" s="67"/>
      <c r="G31" s="67"/>
      <c r="I31" s="68"/>
      <c r="J31" s="68"/>
      <c r="K31" s="21"/>
      <c r="L31" s="21"/>
      <c r="M31" s="21"/>
      <c r="N31" s="21"/>
      <c r="P31" s="67" t="s">
        <v>125</v>
      </c>
    </row>
    <row r="32" spans="2:16" ht="27.75">
      <c r="B32" s="67" t="s">
        <v>73</v>
      </c>
      <c r="C32" s="67"/>
      <c r="D32" s="67"/>
      <c r="E32" s="67"/>
      <c r="F32" s="67"/>
      <c r="G32" s="67"/>
      <c r="I32" s="68"/>
      <c r="J32" s="68"/>
      <c r="K32" s="21"/>
      <c r="L32" s="21"/>
      <c r="M32" s="21"/>
      <c r="N32" s="21"/>
      <c r="P32" s="67" t="s">
        <v>134</v>
      </c>
    </row>
    <row r="33" spans="2:16" ht="27.75">
      <c r="B33" s="67" t="s">
        <v>148</v>
      </c>
      <c r="C33" s="67"/>
      <c r="D33" s="67"/>
      <c r="E33" s="67"/>
      <c r="F33" s="67"/>
      <c r="G33" s="67"/>
      <c r="I33" s="68"/>
      <c r="J33" s="68"/>
      <c r="K33" s="21"/>
      <c r="L33" s="21"/>
      <c r="M33" s="21"/>
      <c r="N33" s="21"/>
      <c r="P33" s="67" t="s">
        <v>147</v>
      </c>
    </row>
    <row r="34" spans="2:16" ht="27.75">
      <c r="B34" s="67" t="s">
        <v>148</v>
      </c>
      <c r="C34" s="67"/>
      <c r="D34" s="67"/>
      <c r="E34" s="67"/>
      <c r="F34" s="67"/>
      <c r="G34" s="67"/>
      <c r="I34" s="68"/>
      <c r="J34" s="68"/>
      <c r="K34" s="21"/>
      <c r="L34" s="21"/>
      <c r="M34" s="21"/>
      <c r="N34" s="21"/>
      <c r="P34" s="69" t="s">
        <v>149</v>
      </c>
    </row>
    <row r="35" spans="2:14" ht="18.75">
      <c r="B35" s="22"/>
      <c r="C35" s="22"/>
      <c r="D35" s="22"/>
      <c r="E35" s="22"/>
      <c r="F35" s="22"/>
      <c r="G35" s="22"/>
      <c r="H35" s="22"/>
      <c r="I35" s="19"/>
      <c r="J35" s="19"/>
      <c r="K35" s="19"/>
      <c r="L35" s="19"/>
      <c r="M35" s="19"/>
      <c r="N35" s="19"/>
    </row>
    <row r="36" spans="4:9" ht="18">
      <c r="D36" s="1"/>
      <c r="I36" s="1"/>
    </row>
  </sheetData>
  <sheetProtection/>
  <mergeCells count="21">
    <mergeCell ref="K7:M7"/>
    <mergeCell ref="B6:B8"/>
    <mergeCell ref="C6:C8"/>
    <mergeCell ref="Q7:Q8"/>
    <mergeCell ref="N7:N8"/>
    <mergeCell ref="S6:S8"/>
    <mergeCell ref="R6:R8"/>
    <mergeCell ref="H6:P6"/>
    <mergeCell ref="G6:G8"/>
    <mergeCell ref="O7:O8"/>
    <mergeCell ref="F6:F8"/>
    <mergeCell ref="A1:U1"/>
    <mergeCell ref="A2:R2"/>
    <mergeCell ref="A3:U3"/>
    <mergeCell ref="T6:T8"/>
    <mergeCell ref="H7:J7"/>
    <mergeCell ref="P7:P8"/>
    <mergeCell ref="D6:D8"/>
    <mergeCell ref="E6:E8"/>
    <mergeCell ref="A5:T5"/>
    <mergeCell ref="A6:A8"/>
  </mergeCells>
  <printOptions/>
  <pageMargins left="0.37" right="0.37" top="0.29" bottom="0.25" header="0.27" footer="0.17"/>
  <pageSetup fitToHeight="15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Migush</dc:creator>
  <cp:keywords/>
  <dc:description/>
  <cp:lastModifiedBy>Natalia Li</cp:lastModifiedBy>
  <cp:lastPrinted>2020-03-01T10:34:06Z</cp:lastPrinted>
  <dcterms:created xsi:type="dcterms:W3CDTF">2014-04-15T07:13:37Z</dcterms:created>
  <dcterms:modified xsi:type="dcterms:W3CDTF">2020-03-01T11:30:25Z</dcterms:modified>
  <cp:category/>
  <cp:version/>
  <cp:contentType/>
  <cp:contentStatus/>
</cp:coreProperties>
</file>