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602" activeTab="10"/>
  </bookViews>
  <sheets>
    <sheet name="Командні_вузи_тр" sheetId="1" r:id="rId1"/>
    <sheet name="Командні_вузи_дв" sheetId="2" r:id="rId2"/>
    <sheet name="Командні_вузи_шв" sheetId="3" r:id="rId3"/>
    <sheet name="Командні Регіони_тр" sheetId="4" r:id="rId4"/>
    <sheet name="Командні Регіони_шв" sheetId="5" r:id="rId5"/>
    <sheet name="Командні Регіони дв" sheetId="6" r:id="rId6"/>
    <sheet name="Чолов_тр" sheetId="7" r:id="rId7"/>
    <sheet name="Чоловіки_дв" sheetId="8" r:id="rId8"/>
    <sheet name="Чолов._шв" sheetId="9" r:id="rId9"/>
    <sheet name="Жінки_шв" sheetId="10" r:id="rId10"/>
    <sheet name="Жінки_дв" sheetId="11" r:id="rId11"/>
    <sheet name="Жінки_тр" sheetId="12" r:id="rId12"/>
    <sheet name="__VBA__0" sheetId="13" r:id="rId13"/>
    <sheet name="__VBA__1" sheetId="14" r:id="rId14"/>
    <sheet name="__VBA__2" sheetId="15" r:id="rId15"/>
  </sheets>
  <definedNames/>
  <calcPr fullCalcOnLoad="1"/>
</workbook>
</file>

<file path=xl/comments10.xml><?xml version="1.0" encoding="utf-8"?>
<comments xmlns="http://schemas.openxmlformats.org/spreadsheetml/2006/main">
  <authors>
    <author/>
  </authors>
  <commentList>
    <comment ref="A3" authorId="0">
      <text>
        <r>
          <rPr>
            <b/>
            <sz val="8"/>
            <color indexed="8"/>
            <rFont val="Tahoma"/>
            <family val="2"/>
          </rPr>
          <t xml:space="preserve">Сергей:
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A3" authorId="0">
      <text>
        <r>
          <rPr>
            <b/>
            <sz val="8"/>
            <color indexed="8"/>
            <rFont val="Tahoma"/>
            <family val="2"/>
          </rPr>
          <t xml:space="preserve">Сергей: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3" authorId="0">
      <text>
        <r>
          <rPr>
            <b/>
            <sz val="8"/>
            <color indexed="8"/>
            <rFont val="Tahoma"/>
            <family val="2"/>
          </rPr>
          <t xml:space="preserve">Сергей: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3" authorId="0">
      <text>
        <r>
          <rPr>
            <b/>
            <sz val="8"/>
            <color indexed="8"/>
            <rFont val="Tahoma"/>
            <family val="2"/>
          </rPr>
          <t xml:space="preserve">Сергей:
</t>
        </r>
      </text>
    </comment>
  </commentList>
</comments>
</file>

<file path=xl/sharedStrings.xml><?xml version="1.0" encoding="utf-8"?>
<sst xmlns="http://schemas.openxmlformats.org/spreadsheetml/2006/main" count="2011" uniqueCount="339">
  <si>
    <t>Протокол результатів</t>
  </si>
  <si>
    <t>чемпіонату України зі скелелазіння серед чоловіків та жінок студентів</t>
  </si>
  <si>
    <t xml:space="preserve">вид трудність </t>
  </si>
  <si>
    <t>командний залік серед навчальних закладів</t>
  </si>
  <si>
    <t>Ранг змагань IІІ</t>
  </si>
  <si>
    <t>м. Кременчук                                                                                                                                                                 25-28 березня 2016 р.</t>
  </si>
  <si>
    <t>№ п/п</t>
  </si>
  <si>
    <t>Назва навчального закладу</t>
  </si>
  <si>
    <t>Кількість учасників</t>
  </si>
  <si>
    <t>Чоловіки</t>
  </si>
  <si>
    <t>Жінки</t>
  </si>
  <si>
    <t>Сума балів</t>
  </si>
  <si>
    <t>командне місце</t>
  </si>
  <si>
    <t>Рейтинг</t>
  </si>
  <si>
    <t>Загальні бали</t>
  </si>
  <si>
    <t>1-й результат</t>
  </si>
  <si>
    <t>місце</t>
  </si>
  <si>
    <t>2-й результат</t>
  </si>
  <si>
    <t>3-й результат</t>
  </si>
  <si>
    <t>4-й результат</t>
  </si>
  <si>
    <t>Прізвище</t>
  </si>
  <si>
    <t>Харківський авіаційний інститут</t>
  </si>
  <si>
    <t>Ткачук</t>
  </si>
  <si>
    <t>Галанов</t>
  </si>
  <si>
    <t>Хлопін</t>
  </si>
  <si>
    <t>Дєєв</t>
  </si>
  <si>
    <t>Білан</t>
  </si>
  <si>
    <t>Рибалко</t>
  </si>
  <si>
    <t>Харківський політехнічний інститут</t>
  </si>
  <si>
    <t xml:space="preserve">Козін </t>
  </si>
  <si>
    <t>Ясько</t>
  </si>
  <si>
    <t>Диденко</t>
  </si>
  <si>
    <t>Ткач</t>
  </si>
  <si>
    <t>Лавро</t>
  </si>
  <si>
    <t>Костирко</t>
  </si>
  <si>
    <t>НТУУ КПІ м. Київ</t>
  </si>
  <si>
    <t>Козак</t>
  </si>
  <si>
    <t>Паукаєв</t>
  </si>
  <si>
    <t>Алексій</t>
  </si>
  <si>
    <t>Страховський</t>
  </si>
  <si>
    <t>Захарова</t>
  </si>
  <si>
    <t>Камкова</t>
  </si>
  <si>
    <t>ХНУРЕ м. Харків</t>
  </si>
  <si>
    <t>Дейнеко</t>
  </si>
  <si>
    <t>Криворучко</t>
  </si>
  <si>
    <t>Кондрукевич</t>
  </si>
  <si>
    <t>Дубовий</t>
  </si>
  <si>
    <t>Пірогова</t>
  </si>
  <si>
    <t>Савченко</t>
  </si>
  <si>
    <t>ВНТУ м. Вінниця</t>
  </si>
  <si>
    <t>Бондарев</t>
  </si>
  <si>
    <t>Бухтіяров</t>
  </si>
  <si>
    <t>Макієнко</t>
  </si>
  <si>
    <t>Моторнюк</t>
  </si>
  <si>
    <t>Бойко</t>
  </si>
  <si>
    <t>Дісяк</t>
  </si>
  <si>
    <t>КДПУ м. Кіровоград</t>
  </si>
  <si>
    <t>Немировський</t>
  </si>
  <si>
    <t>Скорохід</t>
  </si>
  <si>
    <t>Кондратенко</t>
  </si>
  <si>
    <t>Назаренко</t>
  </si>
  <si>
    <t>Рощик</t>
  </si>
  <si>
    <t>Кулик</t>
  </si>
  <si>
    <t>Кременчуцький Національний університет</t>
  </si>
  <si>
    <t>Христовий</t>
  </si>
  <si>
    <t>Щербина</t>
  </si>
  <si>
    <t>Ківшик</t>
  </si>
  <si>
    <t>Березін</t>
  </si>
  <si>
    <t>ДДІФіКС м. Дніпропетровськ</t>
  </si>
  <si>
    <t>Власенко</t>
  </si>
  <si>
    <t>Пометун</t>
  </si>
  <si>
    <t>Марей</t>
  </si>
  <si>
    <t>УКЦ НТУ м. Дніпропетровськ</t>
  </si>
  <si>
    <t>Колкотіна</t>
  </si>
  <si>
    <t>ВНМУ м. Вінниця</t>
  </si>
  <si>
    <t>Сорокін</t>
  </si>
  <si>
    <t>НГУ м. Дніпропетровськ</t>
  </si>
  <si>
    <t>Робота</t>
  </si>
  <si>
    <t>ОНАХТ м. Одеса</t>
  </si>
  <si>
    <t>Андрущук</t>
  </si>
  <si>
    <t>ВСЄНУ м. Луцьк</t>
  </si>
  <si>
    <t>Мартинюк</t>
  </si>
  <si>
    <t>КЛАНАУ м. Кіровоград</t>
  </si>
  <si>
    <t>Селяметов</t>
  </si>
  <si>
    <t xml:space="preserve">Головний суддя   НСС </t>
  </si>
  <si>
    <t>Побережець М. Й.</t>
  </si>
  <si>
    <t>Головний секретар НСС</t>
  </si>
  <si>
    <t>Мигуш А.О.</t>
  </si>
  <si>
    <t>Заст. головного судді - суддя 1-ї категорії</t>
  </si>
  <si>
    <t>Побережець С.М.</t>
  </si>
  <si>
    <t>командний залік серед навчальних закладів вид багатоборство</t>
  </si>
  <si>
    <t>м. Кременчук                                                                                                                                                                    25-28 березня 2016 р.</t>
  </si>
  <si>
    <t>Соловйов</t>
  </si>
  <si>
    <t>Волинський ССНУ</t>
  </si>
  <si>
    <t xml:space="preserve">командний залік серед навчальних закладів вид швидкість </t>
  </si>
  <si>
    <t>ХНУМГ м. Харків</t>
  </si>
  <si>
    <t>Скоробогатько</t>
  </si>
  <si>
    <t>командний залік серед регіонів</t>
  </si>
  <si>
    <t>м. Кременчук                                                                                                                            25-28 березня 2016 р.</t>
  </si>
  <si>
    <t>Регіон</t>
  </si>
  <si>
    <t>Кількість  учасників</t>
  </si>
  <si>
    <t>Харківська обл.</t>
  </si>
  <si>
    <t>Козін</t>
  </si>
  <si>
    <t>Вінницька обл.</t>
  </si>
  <si>
    <t>Дніпропетровська обл.</t>
  </si>
  <si>
    <t>Ковальчук</t>
  </si>
  <si>
    <t>Сармін</t>
  </si>
  <si>
    <t>Кіровоградська обл.</t>
  </si>
  <si>
    <t>Німеровський</t>
  </si>
  <si>
    <t>Гончаренко</t>
  </si>
  <si>
    <t>м. Київ</t>
  </si>
  <si>
    <t>Полтавська обл.</t>
  </si>
  <si>
    <t>Волинська обл.</t>
  </si>
  <si>
    <t>Заст.головного судді суддя 1-ї категорії</t>
  </si>
  <si>
    <t xml:space="preserve">вид швидкість </t>
  </si>
  <si>
    <t>м. Кременчук                                                                                                                                                                25-28 березня 2016 р.</t>
  </si>
  <si>
    <t>Заст. Головного судді - суддя 1-ї категорії</t>
  </si>
  <si>
    <t>вид багатоборство</t>
  </si>
  <si>
    <t>вид трудність чоловіки</t>
  </si>
  <si>
    <t>м. Кременчук</t>
  </si>
  <si>
    <t xml:space="preserve"> 25-28 березня 2016 р.</t>
  </si>
  <si>
    <t>Прізвище, ім'я, по батькові</t>
  </si>
  <si>
    <t>Дата народження</t>
  </si>
  <si>
    <t>Розряд</t>
  </si>
  <si>
    <t>Регіон, місто</t>
  </si>
  <si>
    <t>ФСТ</t>
  </si>
  <si>
    <t>Назва ВУЗу</t>
  </si>
  <si>
    <t>Тренер</t>
  </si>
  <si>
    <t>Результати</t>
  </si>
  <si>
    <t>Загальне місцеМісце</t>
  </si>
  <si>
    <t>Місце серед студентів</t>
  </si>
  <si>
    <t>Виконаний розряд</t>
  </si>
  <si>
    <t>1-а траса</t>
  </si>
  <si>
    <t>2-а траса</t>
  </si>
  <si>
    <t>Підсумко-вий бал</t>
  </si>
  <si>
    <t>Місце</t>
  </si>
  <si>
    <t>Фінал</t>
  </si>
  <si>
    <t>1-а квалі-фікація</t>
  </si>
  <si>
    <t>Бал</t>
  </si>
  <si>
    <t>2-а квалі-фікація</t>
  </si>
  <si>
    <t>Дейнеко Данііл Вікторович</t>
  </si>
  <si>
    <t>КФВС МОН України</t>
  </si>
  <si>
    <t>ХРУРЕ</t>
  </si>
  <si>
    <t>Кийко А.С.</t>
  </si>
  <si>
    <t>ТОР</t>
  </si>
  <si>
    <t>КМС</t>
  </si>
  <si>
    <t>Паукаєв Артем Олександрович</t>
  </si>
  <si>
    <t>м.Київ</t>
  </si>
  <si>
    <t>НТУУ "КПІ"</t>
  </si>
  <si>
    <t>Михайленко В.М., Козак Є.М.</t>
  </si>
  <si>
    <t>32,0+</t>
  </si>
  <si>
    <t>Тимко Євген Миколайович</t>
  </si>
  <si>
    <t>позазаліком</t>
  </si>
  <si>
    <t>Тимко Є.М.</t>
  </si>
  <si>
    <t>Сорокін Владислав Юрійович</t>
  </si>
  <si>
    <t>Спартак</t>
  </si>
  <si>
    <t>ВНМУ</t>
  </si>
  <si>
    <t>Кіпоренко Г.В.</t>
  </si>
  <si>
    <t>13,0+</t>
  </si>
  <si>
    <t>31,0+</t>
  </si>
  <si>
    <t xml:space="preserve">Страховський Микита Андрійович </t>
  </si>
  <si>
    <t>27,0+</t>
  </si>
  <si>
    <t>Ткачук Владимир Сергеевич</t>
  </si>
  <si>
    <t>ХАІ</t>
  </si>
  <si>
    <t>Єварницький І.А.</t>
  </si>
  <si>
    <t>І</t>
  </si>
  <si>
    <t>Бондарев Микола Валерійович</t>
  </si>
  <si>
    <t>ВНТУ</t>
  </si>
  <si>
    <t>Налойко Євген Миколайович</t>
  </si>
  <si>
    <t>ХПІ</t>
  </si>
  <si>
    <t>ІІ</t>
  </si>
  <si>
    <t>Галанов Микола Олександрович</t>
  </si>
  <si>
    <t>26,0+</t>
  </si>
  <si>
    <t>Козін Сергій Валентинович</t>
  </si>
  <si>
    <t>Ткач Ярослав Миколайович</t>
  </si>
  <si>
    <t>Динамо</t>
  </si>
  <si>
    <t>Побережець М.Й.</t>
  </si>
  <si>
    <t>Ясько Ігор Сергійович</t>
  </si>
  <si>
    <t>Козак Євгеній Миколайович</t>
  </si>
  <si>
    <t>22,0+</t>
  </si>
  <si>
    <t>Остах Валентин Юрійович</t>
  </si>
  <si>
    <t>Запорізька обл.</t>
  </si>
  <si>
    <t>Україна</t>
  </si>
  <si>
    <t>ЗОФАіС</t>
  </si>
  <si>
    <t>Векла П.П.</t>
  </si>
  <si>
    <t>5,0+</t>
  </si>
  <si>
    <t>11,0+</t>
  </si>
  <si>
    <t>Хлопін Євген Миколайович</t>
  </si>
  <si>
    <t xml:space="preserve">Робота Ігор Геннадійович </t>
  </si>
  <si>
    <t>НГУ</t>
  </si>
  <si>
    <t>Тяпкін І.О.</t>
  </si>
  <si>
    <t xml:space="preserve">Ковальчук Олексій Володимирович </t>
  </si>
  <si>
    <t>УДХТУ</t>
  </si>
  <si>
    <t>Борок Максим Олегович</t>
  </si>
  <si>
    <t>Дєєв Артур Сергійович</t>
  </si>
  <si>
    <t>12,0+</t>
  </si>
  <si>
    <t>Соловйов Віталій Олегович</t>
  </si>
  <si>
    <t>Ткач Дмитро Олександрович</t>
  </si>
  <si>
    <t>Березін Дмитро Дмитрович</t>
  </si>
  <si>
    <t>КрНУ</t>
  </si>
  <si>
    <t>Бутенко О.Є.</t>
  </si>
  <si>
    <t>Ківшик Степан Сергійович</t>
  </si>
  <si>
    <t>Німеровський Максим Олексійович</t>
  </si>
  <si>
    <t>КірДПУ</t>
  </si>
  <si>
    <t>Колотуха О.В., Русінова В.М.</t>
  </si>
  <si>
    <t xml:space="preserve">Власенко Микита Вікторович </t>
  </si>
  <si>
    <t>ДДІФКіС</t>
  </si>
  <si>
    <t>Колкотіна Т.П.</t>
  </si>
  <si>
    <t>Диденко Дмитро Ігоревич</t>
  </si>
  <si>
    <t>Криворучко Георгій Олегович</t>
  </si>
  <si>
    <t>Сидорчук Артем Миколайович</t>
  </si>
  <si>
    <t>Корсун М.І.</t>
  </si>
  <si>
    <t>Бухтіяров Роман Сергійович</t>
  </si>
  <si>
    <t>Мартинюк Максим Юрійович</t>
  </si>
  <si>
    <t>ССНУ</t>
  </si>
  <si>
    <t>Оніщук Владислав Романович</t>
  </si>
  <si>
    <t xml:space="preserve">Сармін Павло Костянтинович </t>
  </si>
  <si>
    <t>БНАУ</t>
  </si>
  <si>
    <t>Щербина Владислав Юрійович</t>
  </si>
  <si>
    <t>Корпич Денис Олександрович</t>
  </si>
  <si>
    <t>10,0+</t>
  </si>
  <si>
    <t>Селяметов Рефат Фахрадович</t>
  </si>
  <si>
    <t>КЛАНАУ</t>
  </si>
  <si>
    <t>Скорохід Вячеслав Анатолійович</t>
  </si>
  <si>
    <t>Христовий Богдан Андрійович</t>
  </si>
  <si>
    <t>Кондрукевич Антон Дмитрович</t>
  </si>
  <si>
    <t>9,0+</t>
  </si>
  <si>
    <t>Дубовий Павло Володимирович</t>
  </si>
  <si>
    <t>Касіч Олександр Анатолійович</t>
  </si>
  <si>
    <t>Моторнюк Дмитро Андрійович</t>
  </si>
  <si>
    <t>Назаренко Данило Юрійович</t>
  </si>
  <si>
    <t>Алексій Костянтин Генадійович</t>
  </si>
  <si>
    <t>Макієнко Володимир Миколайович</t>
  </si>
  <si>
    <t>Пометун Максим Вікторович</t>
  </si>
  <si>
    <t>Кондратенко Роман Вячеславович</t>
  </si>
  <si>
    <t xml:space="preserve">чемпіонату України зі скелелазіння серед чоловіків та жінок студентів  </t>
  </si>
  <si>
    <t>м.Кременчук                                                                            вид багатоборство чоловіки                                                                  25-28 березня 2016 р.</t>
  </si>
  <si>
    <t>Дата народ-ження</t>
  </si>
  <si>
    <t>Регіон обл. город</t>
  </si>
  <si>
    <t>ФСТ, СК</t>
  </si>
  <si>
    <t>Місце загальне</t>
  </si>
  <si>
    <t>Кількість етапів</t>
  </si>
  <si>
    <t>Швидкість</t>
  </si>
  <si>
    <t>Трудність</t>
  </si>
  <si>
    <t>Болдерінг</t>
  </si>
  <si>
    <t>Багато-борство</t>
  </si>
  <si>
    <t>Михайленко В.М.</t>
  </si>
  <si>
    <t>ХАИ</t>
  </si>
  <si>
    <t>Єварницкий І.А.</t>
  </si>
  <si>
    <t>Тимко Є.Н., Репко О.О.</t>
  </si>
  <si>
    <t>Ткачук Володимир Сергійович</t>
  </si>
  <si>
    <t>Тимко Є.Н.</t>
  </si>
  <si>
    <t>Березін  Дмитро Дмитрович</t>
  </si>
  <si>
    <t>Русінова В.М.</t>
  </si>
  <si>
    <t>Побережець С. М.</t>
  </si>
  <si>
    <t>Седорчук Артем Миколайович</t>
  </si>
  <si>
    <t>м.Кременчук                                                                                 вид швидкість чоловіки                                                                  25-28 березня 2016 р.</t>
  </si>
  <si>
    <t xml:space="preserve">Регіон </t>
  </si>
  <si>
    <t>Квалі-фікація</t>
  </si>
  <si>
    <t>1/8 фінала</t>
  </si>
  <si>
    <t>1/4 фінала</t>
  </si>
  <si>
    <t>1/2 фінала</t>
  </si>
  <si>
    <t xml:space="preserve">Фінал 3,4 </t>
  </si>
  <si>
    <t>Фінал 1,2</t>
  </si>
  <si>
    <t>зрив</t>
  </si>
  <si>
    <t>Поза конкурсом</t>
  </si>
  <si>
    <t>Скоробогатько Олексій Володимирович</t>
  </si>
  <si>
    <t xml:space="preserve">КМС </t>
  </si>
  <si>
    <t>ХНУМГ</t>
  </si>
  <si>
    <t>Безкоровайний Д.О.</t>
  </si>
  <si>
    <t>22.22</t>
  </si>
  <si>
    <t>Зрив</t>
  </si>
  <si>
    <t>Хлопін Євген Миколвйович</t>
  </si>
  <si>
    <t>Оніщук Володимир Романович</t>
  </si>
  <si>
    <t xml:space="preserve">чемпіонату України зі скелелазіння серед чоловіків та жінок студентів </t>
  </si>
  <si>
    <t>м.Кременчук                                                                                         вид швидкість жінки                                                                               25-28 березня 2016 р.</t>
  </si>
  <si>
    <t>Фінал 3,4</t>
  </si>
  <si>
    <t xml:space="preserve">Колкотіна Тетяна Петрівна </t>
  </si>
  <si>
    <t>УКЦ НТУ</t>
  </si>
  <si>
    <t>Білан Валерія Валеріївна</t>
  </si>
  <si>
    <t>Костирко Анна Андріївна</t>
  </si>
  <si>
    <t>Лавро Лілія Сергіївна</t>
  </si>
  <si>
    <t>Яранцевна Карина Всеволодівна</t>
  </si>
  <si>
    <t>Пірогова Стефанія Володимирівна</t>
  </si>
  <si>
    <t>Войтко Юлія Василівна</t>
  </si>
  <si>
    <t xml:space="preserve">Марей Інна Миколаївна </t>
  </si>
  <si>
    <t>Камкова Юлія Олександрівна</t>
  </si>
  <si>
    <t>Савченко Марія Павлівна</t>
  </si>
  <si>
    <t xml:space="preserve">Захарова Марія Родіонівна </t>
  </si>
  <si>
    <t>Іванова Вікторія Ігорівна</t>
  </si>
  <si>
    <t>Бондаренко Анна Андріївна</t>
  </si>
  <si>
    <t>Дісяк Оксана Андріївна</t>
  </si>
  <si>
    <t>Вінницька обл</t>
  </si>
  <si>
    <t>Ардашева Анна Володимирівна</t>
  </si>
  <si>
    <t>Рибалко Ірина Анатоліївна</t>
  </si>
  <si>
    <t>Воробйова Світлана Володимирівна</t>
  </si>
  <si>
    <t>Бойко Катерина Вікторівна</t>
  </si>
  <si>
    <t>Рощик Тетяна Іванівна</t>
  </si>
  <si>
    <t>Кіровоградськ обл.</t>
  </si>
  <si>
    <t>Гончаренко Інна Сергіївна</t>
  </si>
  <si>
    <t>Кулик Аліна Сергіївна</t>
  </si>
  <si>
    <t>Благініна Ольга Олександрівна</t>
  </si>
  <si>
    <t>ПГАСА</t>
  </si>
  <si>
    <t>Канишева Маргарита Сергіївна</t>
  </si>
  <si>
    <t>БДАБА</t>
  </si>
  <si>
    <t xml:space="preserve">чемпіонату України зі скелелазіння серед чоловіків та жінок серед студентів  </t>
  </si>
  <si>
    <t>м.Кременчук                                                                                    вид багатоборство жінки                                                                    25-28 березня 2016 року</t>
  </si>
  <si>
    <t>Куліш Ольга Олександрівна</t>
  </si>
  <si>
    <t>МС</t>
  </si>
  <si>
    <t>КНУ</t>
  </si>
  <si>
    <t>Щербак Є.В.</t>
  </si>
  <si>
    <t>Захарова Маргарита Володимирівна</t>
  </si>
  <si>
    <t>Угарова Анна Сергеевна</t>
  </si>
  <si>
    <t>Прус Анастасія Сергіївна</t>
  </si>
  <si>
    <t>Шеіна Варвара Павлівна</t>
  </si>
  <si>
    <t>Білан Надія Костянтинівна</t>
  </si>
  <si>
    <t>ХНУ</t>
  </si>
  <si>
    <t>Репка О.О.</t>
  </si>
  <si>
    <t>Залюбовська Юлія Олександрівна</t>
  </si>
  <si>
    <t>Андрущук Тетяна Володимирівна</t>
  </si>
  <si>
    <t>ОНАХТ</t>
  </si>
  <si>
    <t>Сінькова Ольга Олегівна</t>
  </si>
  <si>
    <t>КДПУ</t>
  </si>
  <si>
    <t>Побережець С. М</t>
  </si>
  <si>
    <t>Мельникова Ксенія Олегівна</t>
  </si>
  <si>
    <t>чемпіонату України зі скелелазіння серед чолвіків та жінок студентів</t>
  </si>
  <si>
    <t>вид трудність жінки</t>
  </si>
  <si>
    <t>Позазаліком</t>
  </si>
  <si>
    <t>17,0+</t>
  </si>
  <si>
    <t>16,0+</t>
  </si>
  <si>
    <t>21,5+</t>
  </si>
  <si>
    <t>19,0+</t>
  </si>
  <si>
    <t>21,0+</t>
  </si>
  <si>
    <t>6,0+</t>
  </si>
  <si>
    <t>14,0+</t>
  </si>
  <si>
    <t>н/я</t>
  </si>
  <si>
    <t>8,0+</t>
  </si>
  <si>
    <t>4,0+</t>
  </si>
  <si>
    <t>7,0+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</si>
</sst>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.MM\.YYYY;@"/>
    <numFmt numFmtId="166" formatCode="0.0"/>
    <numFmt numFmtId="167" formatCode="0.00"/>
    <numFmt numFmtId="168" formatCode="DD/MM/YYYY"/>
    <numFmt numFmtId="169" formatCode="0"/>
  </numFmts>
  <fonts count="20">
    <font>
      <sz val="10"/>
      <name val="Arial Cyr"/>
      <family val="2"/>
    </font>
    <font>
      <sz val="10"/>
      <name val="Arial"/>
      <family val="0"/>
    </font>
    <font>
      <b/>
      <sz val="14"/>
      <name val="Times New Roman"/>
      <family val="1"/>
    </font>
    <font>
      <sz val="14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sz val="16"/>
      <name val="Times New Roman"/>
      <family val="1"/>
    </font>
    <font>
      <sz val="16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3"/>
      <name val="Arial Cyr"/>
      <family val="2"/>
    </font>
    <font>
      <sz val="13"/>
      <name val="Arial Cyr"/>
      <family val="2"/>
    </font>
    <font>
      <sz val="11"/>
      <name val="Arial"/>
      <family val="2"/>
    </font>
    <font>
      <b/>
      <sz val="11"/>
      <name val="Arial Cyr"/>
      <family val="2"/>
    </font>
    <font>
      <sz val="10"/>
      <color indexed="8"/>
      <name val="Arial"/>
      <family val="2"/>
    </font>
    <font>
      <b/>
      <sz val="8"/>
      <color indexed="8"/>
      <name val="Tahoma"/>
      <family val="2"/>
    </font>
    <font>
      <sz val="10"/>
      <color indexed="8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5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 textRotation="90"/>
    </xf>
    <xf numFmtId="164" fontId="4" fillId="0" borderId="3" xfId="0" applyFont="1" applyBorder="1" applyAlignment="1">
      <alignment horizontal="center" vertical="center" textRotation="90"/>
    </xf>
    <xf numFmtId="164" fontId="0" fillId="0" borderId="2" xfId="0" applyFont="1" applyBorder="1" applyAlignment="1">
      <alignment/>
    </xf>
    <xf numFmtId="164" fontId="0" fillId="0" borderId="3" xfId="0" applyBorder="1" applyAlignment="1">
      <alignment/>
    </xf>
    <xf numFmtId="164" fontId="0" fillId="0" borderId="2" xfId="0" applyFont="1" applyBorder="1" applyAlignment="1">
      <alignment horizontal="left"/>
    </xf>
    <xf numFmtId="164" fontId="0" fillId="0" borderId="2" xfId="0" applyFont="1" applyFill="1" applyBorder="1" applyAlignment="1">
      <alignment horizontal="left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2" fillId="0" borderId="0" xfId="0" applyFont="1" applyBorder="1" applyAlignment="1">
      <alignment horizontal="left"/>
    </xf>
    <xf numFmtId="164" fontId="8" fillId="0" borderId="2" xfId="0" applyFont="1" applyBorder="1" applyAlignment="1">
      <alignment horizontal="center" vertical="center" textRotation="90"/>
    </xf>
    <xf numFmtId="164" fontId="0" fillId="0" borderId="2" xfId="0" applyFont="1" applyBorder="1" applyAlignment="1">
      <alignment horizontal="center"/>
    </xf>
    <xf numFmtId="164" fontId="9" fillId="0" borderId="2" xfId="0" applyFont="1" applyBorder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11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4" fillId="0" borderId="4" xfId="0" applyFont="1" applyBorder="1" applyAlignment="1">
      <alignment horizontal="center" vertical="center"/>
    </xf>
    <xf numFmtId="164" fontId="4" fillId="0" borderId="5" xfId="0" applyFont="1" applyBorder="1" applyAlignment="1">
      <alignment horizontal="center" vertical="center" textRotation="90"/>
    </xf>
    <xf numFmtId="164" fontId="0" fillId="0" borderId="0" xfId="0" applyBorder="1" applyAlignment="1">
      <alignment/>
    </xf>
    <xf numFmtId="164" fontId="12" fillId="0" borderId="1" xfId="0" applyFont="1" applyBorder="1" applyAlignment="1">
      <alignment vertical="center"/>
    </xf>
    <xf numFmtId="164" fontId="12" fillId="0" borderId="1" xfId="0" applyFont="1" applyBorder="1" applyAlignment="1">
      <alignment horizontal="right" vertical="center"/>
    </xf>
    <xf numFmtId="164" fontId="13" fillId="0" borderId="0" xfId="0" applyFont="1" applyAlignment="1">
      <alignment/>
    </xf>
    <xf numFmtId="164" fontId="8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textRotation="90" wrapText="1"/>
    </xf>
    <xf numFmtId="164" fontId="8" fillId="0" borderId="6" xfId="0" applyFont="1" applyFill="1" applyBorder="1" applyAlignment="1">
      <alignment horizontal="center" vertical="center" wrapText="1"/>
    </xf>
    <xf numFmtId="164" fontId="8" fillId="0" borderId="6" xfId="0" applyFont="1" applyFill="1" applyBorder="1" applyAlignment="1">
      <alignment horizontal="center" vertical="center" textRotation="90" wrapText="1"/>
    </xf>
    <xf numFmtId="164" fontId="4" fillId="0" borderId="3" xfId="0" applyFont="1" applyBorder="1" applyAlignment="1">
      <alignment/>
    </xf>
    <xf numFmtId="164" fontId="0" fillId="0" borderId="2" xfId="0" applyFont="1" applyBorder="1" applyAlignment="1">
      <alignment horizontal="left" vertical="center"/>
    </xf>
    <xf numFmtId="165" fontId="0" fillId="0" borderId="2" xfId="0" applyNumberFormat="1" applyFill="1" applyBorder="1" applyAlignment="1">
      <alignment horizontal="left" vertical="center"/>
    </xf>
    <xf numFmtId="164" fontId="0" fillId="0" borderId="2" xfId="0" applyFont="1" applyBorder="1" applyAlignment="1">
      <alignment horizontal="center" vertical="center"/>
    </xf>
    <xf numFmtId="166" fontId="4" fillId="0" borderId="4" xfId="0" applyNumberFormat="1" applyFont="1" applyBorder="1" applyAlignment="1">
      <alignment horizontal="right"/>
    </xf>
    <xf numFmtId="164" fontId="4" fillId="0" borderId="2" xfId="0" applyFont="1" applyBorder="1" applyAlignment="1">
      <alignment/>
    </xf>
    <xf numFmtId="166" fontId="4" fillId="0" borderId="2" xfId="0" applyNumberFormat="1" applyFont="1" applyBorder="1" applyAlignment="1">
      <alignment/>
    </xf>
    <xf numFmtId="166" fontId="4" fillId="0" borderId="2" xfId="0" applyNumberFormat="1" applyFont="1" applyBorder="1" applyAlignment="1">
      <alignment horizontal="right"/>
    </xf>
    <xf numFmtId="167" fontId="4" fillId="0" borderId="6" xfId="0" applyNumberFormat="1" applyFont="1" applyBorder="1" applyAlignment="1">
      <alignment/>
    </xf>
    <xf numFmtId="164" fontId="4" fillId="0" borderId="6" xfId="0" applyFont="1" applyBorder="1" applyAlignment="1">
      <alignment/>
    </xf>
    <xf numFmtId="166" fontId="4" fillId="0" borderId="6" xfId="0" applyNumberFormat="1" applyFont="1" applyBorder="1" applyAlignment="1">
      <alignment horizontal="right"/>
    </xf>
    <xf numFmtId="164" fontId="4" fillId="0" borderId="2" xfId="0" applyFont="1" applyBorder="1" applyAlignment="1">
      <alignment horizontal="center"/>
    </xf>
    <xf numFmtId="164" fontId="0" fillId="0" borderId="2" xfId="0" applyFont="1" applyFill="1" applyBorder="1" applyAlignment="1">
      <alignment horizontal="left" vertical="center"/>
    </xf>
    <xf numFmtId="164" fontId="0" fillId="0" borderId="2" xfId="0" applyFont="1" applyBorder="1" applyAlignment="1">
      <alignment vertical="center"/>
    </xf>
    <xf numFmtId="164" fontId="4" fillId="0" borderId="7" xfId="0" applyFont="1" applyFill="1" applyBorder="1" applyAlignment="1">
      <alignment horizontal="center"/>
    </xf>
    <xf numFmtId="164" fontId="4" fillId="0" borderId="2" xfId="0" applyFont="1" applyFill="1" applyBorder="1" applyAlignment="1">
      <alignment horizontal="center"/>
    </xf>
    <xf numFmtId="164" fontId="4" fillId="0" borderId="4" xfId="0" applyFont="1" applyBorder="1" applyAlignment="1">
      <alignment horizontal="right"/>
    </xf>
    <xf numFmtId="167" fontId="4" fillId="0" borderId="2" xfId="0" applyNumberFormat="1" applyFont="1" applyBorder="1" applyAlignment="1">
      <alignment/>
    </xf>
    <xf numFmtId="168" fontId="0" fillId="0" borderId="2" xfId="0" applyNumberFormat="1" applyBorder="1" applyAlignment="1">
      <alignment/>
    </xf>
    <xf numFmtId="164" fontId="14" fillId="0" borderId="2" xfId="0" applyFont="1" applyBorder="1" applyAlignment="1">
      <alignment horizontal="center"/>
    </xf>
    <xf numFmtId="164" fontId="12" fillId="0" borderId="1" xfId="0" applyFont="1" applyFill="1" applyBorder="1" applyAlignment="1">
      <alignment horizontal="center" vertical="center"/>
    </xf>
    <xf numFmtId="164" fontId="15" fillId="0" borderId="2" xfId="0" applyFont="1" applyFill="1" applyBorder="1" applyAlignment="1">
      <alignment horizontal="center" vertical="center" wrapText="1"/>
    </xf>
    <xf numFmtId="164" fontId="15" fillId="0" borderId="8" xfId="0" applyFont="1" applyFill="1" applyBorder="1" applyAlignment="1">
      <alignment horizontal="center" vertical="center" wrapText="1"/>
    </xf>
    <xf numFmtId="164" fontId="15" fillId="0" borderId="8" xfId="0" applyFont="1" applyFill="1" applyBorder="1" applyAlignment="1">
      <alignment horizontal="center" vertical="center" textRotation="90" wrapText="1"/>
    </xf>
    <xf numFmtId="164" fontId="15" fillId="0" borderId="2" xfId="0" applyFont="1" applyFill="1" applyBorder="1" applyAlignment="1">
      <alignment horizontal="center" vertical="center" textRotation="90" wrapText="1"/>
    </xf>
    <xf numFmtId="164" fontId="0" fillId="0" borderId="2" xfId="0" applyFont="1" applyFill="1" applyBorder="1" applyAlignment="1">
      <alignment/>
    </xf>
    <xf numFmtId="164" fontId="16" fillId="0" borderId="2" xfId="0" applyFont="1" applyBorder="1" applyAlignment="1">
      <alignment/>
    </xf>
    <xf numFmtId="164" fontId="0" fillId="0" borderId="4" xfId="0" applyBorder="1" applyAlignment="1">
      <alignment/>
    </xf>
    <xf numFmtId="164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wrapText="1"/>
    </xf>
    <xf numFmtId="164" fontId="0" fillId="0" borderId="8" xfId="0" applyFont="1" applyBorder="1" applyAlignment="1">
      <alignment/>
    </xf>
    <xf numFmtId="164" fontId="4" fillId="0" borderId="2" xfId="0" applyFont="1" applyFill="1" applyBorder="1" applyAlignment="1">
      <alignment/>
    </xf>
    <xf numFmtId="164" fontId="0" fillId="0" borderId="8" xfId="0" applyBorder="1" applyAlignment="1">
      <alignment horizontal="center"/>
    </xf>
    <xf numFmtId="164" fontId="0" fillId="0" borderId="8" xfId="0" applyFont="1" applyBorder="1" applyAlignment="1">
      <alignment horizontal="left" vertical="center"/>
    </xf>
    <xf numFmtId="164" fontId="0" fillId="0" borderId="8" xfId="0" applyFont="1" applyBorder="1" applyAlignment="1">
      <alignment horizontal="center" vertical="center"/>
    </xf>
    <xf numFmtId="164" fontId="0" fillId="0" borderId="8" xfId="0" applyFont="1" applyFill="1" applyBorder="1" applyAlignment="1">
      <alignment horizontal="left" vertical="center"/>
    </xf>
    <xf numFmtId="164" fontId="0" fillId="0" borderId="8" xfId="0" applyFont="1" applyBorder="1" applyAlignment="1">
      <alignment vertical="center"/>
    </xf>
    <xf numFmtId="167" fontId="4" fillId="0" borderId="4" xfId="0" applyNumberFormat="1" applyFont="1" applyBorder="1" applyAlignment="1">
      <alignment/>
    </xf>
    <xf numFmtId="168" fontId="0" fillId="0" borderId="2" xfId="0" applyNumberFormat="1" applyBorder="1" applyAlignment="1">
      <alignment horizontal="left"/>
    </xf>
    <xf numFmtId="164" fontId="12" fillId="0" borderId="1" xfId="0" applyFont="1" applyBorder="1" applyAlignment="1">
      <alignment horizontal="center" vertical="center"/>
    </xf>
    <xf numFmtId="164" fontId="0" fillId="0" borderId="2" xfId="0" applyFill="1" applyBorder="1" applyAlignment="1">
      <alignment horizontal="center" vertical="center"/>
    </xf>
    <xf numFmtId="167" fontId="4" fillId="0" borderId="0" xfId="0" applyNumberFormat="1" applyFont="1" applyAlignment="1">
      <alignment/>
    </xf>
    <xf numFmtId="164" fontId="14" fillId="0" borderId="2" xfId="0" applyFont="1" applyBorder="1" applyAlignment="1">
      <alignment horizontal="center" wrapText="1"/>
    </xf>
    <xf numFmtId="164" fontId="6" fillId="0" borderId="2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18" fillId="0" borderId="2" xfId="0" applyFont="1" applyBorder="1" applyAlignment="1">
      <alignment vertical="top" wrapText="1"/>
    </xf>
    <xf numFmtId="169" fontId="0" fillId="0" borderId="2" xfId="0" applyNumberFormat="1" applyFont="1" applyFill="1" applyBorder="1" applyAlignment="1">
      <alignment horizontal="left"/>
    </xf>
    <xf numFmtId="169" fontId="0" fillId="0" borderId="2" xfId="0" applyNumberFormat="1" applyFill="1" applyBorder="1" applyAlignment="1">
      <alignment horizontal="center"/>
    </xf>
    <xf numFmtId="164" fontId="2" fillId="0" borderId="1" xfId="0" applyFont="1" applyBorder="1" applyAlignment="1">
      <alignment horizontal="left"/>
    </xf>
    <xf numFmtId="164" fontId="2" fillId="0" borderId="1" xfId="0" applyFont="1" applyBorder="1" applyAlignment="1">
      <alignment horizontal="right"/>
    </xf>
    <xf numFmtId="164" fontId="8" fillId="0" borderId="8" xfId="0" applyFont="1" applyFill="1" applyBorder="1" applyAlignment="1">
      <alignment horizontal="center" vertical="center" wrapText="1"/>
    </xf>
    <xf numFmtId="164" fontId="8" fillId="0" borderId="8" xfId="0" applyFont="1" applyFill="1" applyBorder="1" applyAlignment="1">
      <alignment horizontal="center" vertical="center" textRotation="90" wrapText="1"/>
    </xf>
    <xf numFmtId="165" fontId="0" fillId="0" borderId="8" xfId="0" applyNumberFormat="1" applyFill="1" applyBorder="1" applyAlignment="1">
      <alignment horizontal="left" vertical="center"/>
    </xf>
    <xf numFmtId="164" fontId="4" fillId="0" borderId="2" xfId="0" applyFont="1" applyBorder="1" applyAlignment="1">
      <alignment horizontal="right"/>
    </xf>
    <xf numFmtId="166" fontId="4" fillId="0" borderId="6" xfId="0" applyNumberFormat="1" applyFont="1" applyBorder="1" applyAlignment="1">
      <alignment/>
    </xf>
    <xf numFmtId="164" fontId="14" fillId="0" borderId="2" xfId="0" applyFont="1" applyBorder="1" applyAlignment="1">
      <alignment wrapText="1"/>
    </xf>
    <xf numFmtId="166" fontId="4" fillId="0" borderId="2" xfId="0" applyNumberFormat="1" applyFont="1" applyFill="1" applyBorder="1" applyAlignment="1">
      <alignment horizontal="right"/>
    </xf>
    <xf numFmtId="164" fontId="4" fillId="0" borderId="0" xfId="0" applyFont="1" applyBorder="1" applyAlignment="1">
      <alignment/>
    </xf>
    <xf numFmtId="168" fontId="4" fillId="0" borderId="0" xfId="0" applyNumberFormat="1" applyFont="1" applyBorder="1" applyAlignment="1">
      <alignment/>
    </xf>
    <xf numFmtId="164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Командні_вузи_тр">
    <tabColor indexed="10"/>
    <pageSetUpPr fitToPage="1"/>
  </sheetPr>
  <dimension ref="A1:X29"/>
  <sheetViews>
    <sheetView workbookViewId="0" topLeftCell="A13">
      <selection activeCell="Q10" sqref="Q10"/>
    </sheetView>
  </sheetViews>
  <sheetFormatPr defaultColWidth="9.00390625" defaultRowHeight="12.75"/>
  <cols>
    <col min="1" max="1" width="4.625" style="0" customWidth="1"/>
    <col min="2" max="2" width="37.125" style="0" customWidth="1"/>
    <col min="3" max="3" width="4.875" style="0" customWidth="1"/>
    <col min="4" max="4" width="14.125" style="0" customWidth="1"/>
    <col min="5" max="5" width="4.25390625" style="0" customWidth="1"/>
    <col min="6" max="6" width="12.25390625" style="0" customWidth="1"/>
    <col min="7" max="7" width="4.375" style="0" customWidth="1"/>
    <col min="8" max="8" width="14.00390625" style="0" customWidth="1"/>
    <col min="9" max="9" width="4.00390625" style="0" customWidth="1"/>
    <col min="10" max="10" width="13.00390625" style="0" customWidth="1"/>
    <col min="11" max="11" width="4.00390625" style="0" customWidth="1"/>
    <col min="12" max="12" width="12.625" style="0" customWidth="1"/>
    <col min="13" max="13" width="4.375" style="0" customWidth="1"/>
    <col min="14" max="14" width="11.75390625" style="0" customWidth="1"/>
    <col min="15" max="15" width="4.125" style="0" customWidth="1"/>
    <col min="16" max="16" width="4.75390625" style="0" customWidth="1"/>
    <col min="17" max="17" width="4.875" style="0" customWidth="1"/>
    <col min="18" max="18" width="4.75390625" style="0" customWidth="1"/>
    <col min="19" max="19" width="5.375" style="0" customWidth="1"/>
    <col min="20" max="21" width="2.375" style="0" customWidth="1"/>
    <col min="22" max="22" width="2.125" style="0" customWidth="1"/>
    <col min="23" max="23" width="1.625" style="0" customWidth="1"/>
    <col min="24" max="24" width="1.75390625" style="0" customWidth="1"/>
  </cols>
  <sheetData>
    <row r="1" spans="1:24" s="3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</row>
    <row r="2" spans="1:24" s="3" customFormat="1" ht="18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 s="2"/>
      <c r="U2" s="2"/>
      <c r="V2" s="2"/>
      <c r="W2" s="2"/>
      <c r="X2" s="2"/>
    </row>
    <row r="3" spans="1:24" s="3" customFormat="1" ht="18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 s="2"/>
      <c r="U3" s="2"/>
      <c r="V3" s="2"/>
      <c r="W3" s="2"/>
      <c r="X3" s="2"/>
    </row>
    <row r="4" spans="1:24" s="3" customFormat="1" ht="18.7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  <c r="T4" s="2"/>
      <c r="U4" s="2"/>
      <c r="V4" s="2"/>
      <c r="W4" s="2"/>
      <c r="X4" s="2"/>
    </row>
    <row r="5" spans="1:24" s="3" customFormat="1" ht="18.7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  <c r="T5" s="2"/>
      <c r="U5" s="2"/>
      <c r="V5" s="2"/>
      <c r="W5" s="2"/>
      <c r="X5" s="2"/>
    </row>
    <row r="6" spans="1:24" s="3" customFormat="1" ht="20.25" customHeight="1">
      <c r="A6" s="4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2"/>
      <c r="S6" s="2"/>
      <c r="T6" s="2"/>
      <c r="U6" s="2"/>
      <c r="V6" s="2"/>
      <c r="W6" s="2"/>
      <c r="X6" s="2"/>
    </row>
    <row r="7" spans="1:19" ht="15" customHeight="1">
      <c r="A7" s="5" t="s">
        <v>6</v>
      </c>
      <c r="B7" s="6" t="s">
        <v>7</v>
      </c>
      <c r="C7" s="7" t="s">
        <v>8</v>
      </c>
      <c r="D7" s="6" t="s">
        <v>9</v>
      </c>
      <c r="E7" s="6"/>
      <c r="F7" s="6"/>
      <c r="G7" s="6"/>
      <c r="H7" s="6"/>
      <c r="I7" s="6"/>
      <c r="J7" s="6"/>
      <c r="K7" s="6"/>
      <c r="L7" s="6" t="s">
        <v>10</v>
      </c>
      <c r="M7" s="6"/>
      <c r="N7" s="6"/>
      <c r="O7" s="6"/>
      <c r="P7" s="7" t="s">
        <v>11</v>
      </c>
      <c r="Q7" s="8" t="s">
        <v>12</v>
      </c>
      <c r="R7" s="7" t="s">
        <v>13</v>
      </c>
      <c r="S7" s="7" t="s">
        <v>14</v>
      </c>
    </row>
    <row r="8" spans="1:19" ht="12.75">
      <c r="A8" s="5"/>
      <c r="B8" s="6"/>
      <c r="C8" s="7"/>
      <c r="D8" s="9" t="s">
        <v>15</v>
      </c>
      <c r="E8" s="8" t="s">
        <v>16</v>
      </c>
      <c r="F8" s="9" t="s">
        <v>17</v>
      </c>
      <c r="G8" s="8" t="s">
        <v>16</v>
      </c>
      <c r="H8" s="9" t="s">
        <v>18</v>
      </c>
      <c r="I8" s="8" t="s">
        <v>16</v>
      </c>
      <c r="J8" s="9" t="s">
        <v>19</v>
      </c>
      <c r="K8" s="7" t="s">
        <v>16</v>
      </c>
      <c r="L8" s="9" t="s">
        <v>15</v>
      </c>
      <c r="M8" s="7" t="s">
        <v>16</v>
      </c>
      <c r="N8" s="9" t="s">
        <v>17</v>
      </c>
      <c r="O8" s="7" t="s">
        <v>16</v>
      </c>
      <c r="P8" s="7"/>
      <c r="Q8" s="8"/>
      <c r="R8" s="7"/>
      <c r="S8" s="7"/>
    </row>
    <row r="9" spans="1:19" ht="83.25" customHeight="1">
      <c r="A9" s="5"/>
      <c r="B9" s="6"/>
      <c r="C9" s="7"/>
      <c r="D9" s="7" t="s">
        <v>20</v>
      </c>
      <c r="E9" s="8"/>
      <c r="F9" s="7" t="s">
        <v>20</v>
      </c>
      <c r="G9" s="8"/>
      <c r="H9" s="7" t="s">
        <v>20</v>
      </c>
      <c r="I9" s="8"/>
      <c r="J9" s="7" t="s">
        <v>20</v>
      </c>
      <c r="K9" s="7"/>
      <c r="L9" s="7" t="s">
        <v>20</v>
      </c>
      <c r="M9" s="7"/>
      <c r="N9" s="7" t="s">
        <v>20</v>
      </c>
      <c r="O9" s="7"/>
      <c r="P9" s="7"/>
      <c r="Q9" s="8"/>
      <c r="R9" s="7"/>
      <c r="S9" s="7"/>
    </row>
    <row r="10" spans="1:19" ht="18" customHeight="1">
      <c r="A10" s="9">
        <v>1</v>
      </c>
      <c r="B10" s="9" t="s">
        <v>21</v>
      </c>
      <c r="C10" s="9">
        <v>6</v>
      </c>
      <c r="D10" s="9" t="s">
        <v>22</v>
      </c>
      <c r="E10" s="9">
        <v>5</v>
      </c>
      <c r="F10" s="9" t="s">
        <v>23</v>
      </c>
      <c r="G10" s="9">
        <v>8</v>
      </c>
      <c r="H10" s="9" t="s">
        <v>24</v>
      </c>
      <c r="I10" s="9">
        <v>14</v>
      </c>
      <c r="J10" s="9" t="s">
        <v>25</v>
      </c>
      <c r="K10" s="9">
        <v>17</v>
      </c>
      <c r="L10" s="9" t="s">
        <v>26</v>
      </c>
      <c r="M10" s="9">
        <v>4</v>
      </c>
      <c r="N10" s="9" t="s">
        <v>27</v>
      </c>
      <c r="O10" s="9">
        <v>16</v>
      </c>
      <c r="P10" s="9">
        <f>E10+G10+I10+K10+M10+O10</f>
        <v>64</v>
      </c>
      <c r="Q10" s="10">
        <v>1</v>
      </c>
      <c r="R10" s="9">
        <v>80</v>
      </c>
      <c r="S10" s="9">
        <f>R10*C10</f>
        <v>480</v>
      </c>
    </row>
    <row r="11" spans="1:19" ht="18" customHeight="1">
      <c r="A11" s="9">
        <v>2</v>
      </c>
      <c r="B11" s="9" t="s">
        <v>28</v>
      </c>
      <c r="C11" s="9">
        <v>6</v>
      </c>
      <c r="D11" s="9" t="s">
        <v>29</v>
      </c>
      <c r="E11" s="9">
        <v>9</v>
      </c>
      <c r="F11" s="9" t="s">
        <v>30</v>
      </c>
      <c r="G11" s="9">
        <v>10</v>
      </c>
      <c r="H11" s="9" t="s">
        <v>31</v>
      </c>
      <c r="I11" s="9">
        <v>23</v>
      </c>
      <c r="J11" s="9" t="s">
        <v>32</v>
      </c>
      <c r="K11" s="9">
        <v>19</v>
      </c>
      <c r="L11" s="9" t="s">
        <v>33</v>
      </c>
      <c r="M11" s="9">
        <v>5</v>
      </c>
      <c r="N11" s="9" t="s">
        <v>34</v>
      </c>
      <c r="O11" s="9">
        <v>3</v>
      </c>
      <c r="P11" s="9">
        <f>E11+G11+I11+K11+M11+O11</f>
        <v>69</v>
      </c>
      <c r="Q11" s="10">
        <v>2</v>
      </c>
      <c r="R11" s="9">
        <v>64</v>
      </c>
      <c r="S11" s="9">
        <f>R11*C11</f>
        <v>384</v>
      </c>
    </row>
    <row r="12" spans="1:19" ht="18" customHeight="1">
      <c r="A12" s="9">
        <v>3</v>
      </c>
      <c r="B12" s="9" t="s">
        <v>35</v>
      </c>
      <c r="C12" s="9">
        <v>6</v>
      </c>
      <c r="D12" s="9" t="s">
        <v>36</v>
      </c>
      <c r="E12" s="9">
        <v>11</v>
      </c>
      <c r="F12" s="9" t="s">
        <v>37</v>
      </c>
      <c r="G12" s="9">
        <v>2</v>
      </c>
      <c r="H12" s="9" t="s">
        <v>38</v>
      </c>
      <c r="I12" s="9">
        <v>39</v>
      </c>
      <c r="J12" s="9" t="s">
        <v>39</v>
      </c>
      <c r="K12" s="9">
        <v>4</v>
      </c>
      <c r="L12" s="9" t="s">
        <v>40</v>
      </c>
      <c r="M12" s="9">
        <v>9</v>
      </c>
      <c r="N12" s="9" t="s">
        <v>41</v>
      </c>
      <c r="O12" s="9">
        <v>10</v>
      </c>
      <c r="P12" s="9">
        <f>E12+G12+I12+K12+M12+O12</f>
        <v>75</v>
      </c>
      <c r="Q12" s="10">
        <v>3</v>
      </c>
      <c r="R12" s="9">
        <v>56</v>
      </c>
      <c r="S12" s="9">
        <f>R12*C12</f>
        <v>336</v>
      </c>
    </row>
    <row r="13" spans="1:19" ht="18" customHeight="1">
      <c r="A13" s="9">
        <v>4</v>
      </c>
      <c r="B13" s="11" t="s">
        <v>42</v>
      </c>
      <c r="C13" s="9">
        <v>6</v>
      </c>
      <c r="D13" s="9" t="s">
        <v>43</v>
      </c>
      <c r="E13" s="9">
        <v>1</v>
      </c>
      <c r="F13" s="9" t="s">
        <v>44</v>
      </c>
      <c r="G13" s="9">
        <v>25</v>
      </c>
      <c r="H13" s="9" t="s">
        <v>45</v>
      </c>
      <c r="I13" s="9">
        <v>34</v>
      </c>
      <c r="J13" s="9" t="s">
        <v>46</v>
      </c>
      <c r="K13" s="9">
        <v>35</v>
      </c>
      <c r="L13" s="9" t="s">
        <v>47</v>
      </c>
      <c r="M13" s="9">
        <v>7</v>
      </c>
      <c r="N13" s="9" t="s">
        <v>48</v>
      </c>
      <c r="O13" s="9">
        <v>8</v>
      </c>
      <c r="P13" s="9">
        <f>E13+G13+I13+K13+M13+O13</f>
        <v>110</v>
      </c>
      <c r="Q13" s="10">
        <v>4</v>
      </c>
      <c r="R13" s="9">
        <v>48</v>
      </c>
      <c r="S13" s="9">
        <f>R13*C13</f>
        <v>288</v>
      </c>
    </row>
    <row r="14" spans="1:19" ht="18" customHeight="1">
      <c r="A14" s="9">
        <v>5</v>
      </c>
      <c r="B14" s="12" t="s">
        <v>49</v>
      </c>
      <c r="C14" s="9">
        <v>6</v>
      </c>
      <c r="D14" s="9" t="s">
        <v>50</v>
      </c>
      <c r="E14" s="9">
        <v>6</v>
      </c>
      <c r="F14" s="9" t="s">
        <v>51</v>
      </c>
      <c r="G14" s="9">
        <v>26</v>
      </c>
      <c r="H14" s="9" t="s">
        <v>52</v>
      </c>
      <c r="I14" s="9">
        <v>39</v>
      </c>
      <c r="J14" s="9" t="s">
        <v>53</v>
      </c>
      <c r="K14" s="9">
        <v>35</v>
      </c>
      <c r="L14" s="9" t="s">
        <v>54</v>
      </c>
      <c r="M14" s="9">
        <v>12</v>
      </c>
      <c r="N14" s="9" t="s">
        <v>55</v>
      </c>
      <c r="O14" s="9">
        <v>3</v>
      </c>
      <c r="P14" s="9">
        <f>E14+G14+I14+K14+M14+O14</f>
        <v>121</v>
      </c>
      <c r="Q14" s="10">
        <v>5</v>
      </c>
      <c r="R14" s="9">
        <v>40</v>
      </c>
      <c r="S14" s="9">
        <f>R14*C14</f>
        <v>240</v>
      </c>
    </row>
    <row r="15" spans="1:19" ht="18" customHeight="1">
      <c r="A15" s="9">
        <v>6</v>
      </c>
      <c r="B15" s="9" t="s">
        <v>56</v>
      </c>
      <c r="C15" s="9">
        <v>6</v>
      </c>
      <c r="D15" s="9" t="s">
        <v>57</v>
      </c>
      <c r="E15" s="9">
        <v>20</v>
      </c>
      <c r="F15" s="9" t="s">
        <v>58</v>
      </c>
      <c r="G15" s="9">
        <v>31</v>
      </c>
      <c r="H15" s="9" t="s">
        <v>59</v>
      </c>
      <c r="I15" s="9">
        <v>42</v>
      </c>
      <c r="J15" s="9" t="s">
        <v>60</v>
      </c>
      <c r="K15" s="9">
        <v>38</v>
      </c>
      <c r="L15" s="9" t="s">
        <v>61</v>
      </c>
      <c r="M15" s="9">
        <v>17</v>
      </c>
      <c r="N15" s="9" t="s">
        <v>62</v>
      </c>
      <c r="O15" s="9">
        <v>19</v>
      </c>
      <c r="P15" s="9">
        <f>E15+G15+I15+K15+M15+O15</f>
        <v>167</v>
      </c>
      <c r="Q15" s="10">
        <v>6</v>
      </c>
      <c r="R15" s="9">
        <v>32</v>
      </c>
      <c r="S15" s="9">
        <f>R15*C15</f>
        <v>192</v>
      </c>
    </row>
    <row r="16" spans="1:19" ht="18" customHeight="1">
      <c r="A16" s="9">
        <v>7</v>
      </c>
      <c r="B16" s="9" t="s">
        <v>63</v>
      </c>
      <c r="C16" s="9">
        <v>4</v>
      </c>
      <c r="D16" s="9" t="s">
        <v>64</v>
      </c>
      <c r="E16" s="9">
        <v>31</v>
      </c>
      <c r="F16" s="9" t="s">
        <v>65</v>
      </c>
      <c r="G16" s="9">
        <v>28</v>
      </c>
      <c r="H16" s="9" t="s">
        <v>66</v>
      </c>
      <c r="I16" s="9">
        <v>20</v>
      </c>
      <c r="J16" s="9" t="s">
        <v>67</v>
      </c>
      <c r="K16" s="9">
        <v>20</v>
      </c>
      <c r="L16" s="9"/>
      <c r="M16" s="9"/>
      <c r="N16" s="9"/>
      <c r="O16" s="9"/>
      <c r="P16" s="9">
        <f>E16+G16+I16+K16+M16+O16</f>
        <v>99</v>
      </c>
      <c r="Q16" s="10">
        <v>7</v>
      </c>
      <c r="R16" s="9">
        <v>24</v>
      </c>
      <c r="S16" s="9">
        <f>R16*C16</f>
        <v>96</v>
      </c>
    </row>
    <row r="17" spans="1:19" ht="18" customHeight="1">
      <c r="A17" s="9">
        <v>8</v>
      </c>
      <c r="B17" s="12" t="s">
        <v>68</v>
      </c>
      <c r="C17" s="9">
        <v>3</v>
      </c>
      <c r="D17" s="9" t="s">
        <v>69</v>
      </c>
      <c r="E17" s="9">
        <v>23</v>
      </c>
      <c r="F17" s="9" t="s">
        <v>70</v>
      </c>
      <c r="G17" s="9">
        <v>39</v>
      </c>
      <c r="H17" s="9"/>
      <c r="I17" s="9"/>
      <c r="J17" s="9"/>
      <c r="K17" s="9"/>
      <c r="L17" s="9" t="s">
        <v>71</v>
      </c>
      <c r="M17" s="9">
        <v>15</v>
      </c>
      <c r="N17" s="9"/>
      <c r="O17" s="9"/>
      <c r="P17" s="9">
        <f>E17+G17+I17+K17+M17+O17</f>
        <v>77</v>
      </c>
      <c r="Q17" s="10">
        <v>8</v>
      </c>
      <c r="R17" s="9">
        <v>20</v>
      </c>
      <c r="S17" s="9">
        <f>R17*C17</f>
        <v>60</v>
      </c>
    </row>
    <row r="18" spans="1:19" ht="18" customHeight="1">
      <c r="A18" s="9">
        <v>9</v>
      </c>
      <c r="B18" s="12" t="s">
        <v>72</v>
      </c>
      <c r="C18" s="9">
        <v>1</v>
      </c>
      <c r="D18" s="9"/>
      <c r="E18" s="9"/>
      <c r="F18" s="9"/>
      <c r="G18" s="9"/>
      <c r="H18" s="9"/>
      <c r="I18" s="9"/>
      <c r="J18" s="9"/>
      <c r="K18" s="9"/>
      <c r="L18" s="9" t="s">
        <v>73</v>
      </c>
      <c r="M18" s="9">
        <v>1</v>
      </c>
      <c r="N18" s="9"/>
      <c r="O18" s="9"/>
      <c r="P18" s="9">
        <f>E18+G18+I18+K18+M18+O18</f>
        <v>1</v>
      </c>
      <c r="Q18" s="10">
        <v>9</v>
      </c>
      <c r="R18" s="9"/>
      <c r="S18" s="9">
        <f>R18*C18</f>
        <v>0</v>
      </c>
    </row>
    <row r="19" spans="1:19" ht="18" customHeight="1">
      <c r="A19" s="9">
        <v>10</v>
      </c>
      <c r="B19" s="12" t="s">
        <v>74</v>
      </c>
      <c r="C19" s="9">
        <v>1</v>
      </c>
      <c r="D19" s="9" t="s">
        <v>75</v>
      </c>
      <c r="E19" s="9">
        <v>3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>
        <f>E19+G19+I19+K19+M19+O19</f>
        <v>3</v>
      </c>
      <c r="Q19" s="10">
        <v>10</v>
      </c>
      <c r="R19" s="9"/>
      <c r="S19" s="9">
        <f>R19*C19</f>
        <v>0</v>
      </c>
    </row>
    <row r="20" spans="1:19" ht="18" customHeight="1">
      <c r="A20" s="9">
        <v>11</v>
      </c>
      <c r="B20" s="12" t="s">
        <v>76</v>
      </c>
      <c r="C20" s="9">
        <v>1</v>
      </c>
      <c r="D20" s="9" t="s">
        <v>77</v>
      </c>
      <c r="E20" s="9">
        <v>15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f>E20+G20+I20+K20+M20+O20</f>
        <v>15</v>
      </c>
      <c r="Q20" s="10">
        <v>11</v>
      </c>
      <c r="R20" s="9"/>
      <c r="S20" s="9">
        <f>R20*C20</f>
        <v>0</v>
      </c>
    </row>
    <row r="21" spans="1:19" ht="18" customHeight="1">
      <c r="A21" s="9">
        <v>12</v>
      </c>
      <c r="B21" s="11" t="s">
        <v>78</v>
      </c>
      <c r="C21" s="9">
        <v>1</v>
      </c>
      <c r="D21" s="9"/>
      <c r="E21" s="9"/>
      <c r="F21" s="9"/>
      <c r="G21" s="9"/>
      <c r="H21" s="9"/>
      <c r="I21" s="9"/>
      <c r="J21" s="9"/>
      <c r="K21" s="9"/>
      <c r="L21" s="9" t="s">
        <v>79</v>
      </c>
      <c r="M21" s="9">
        <v>19</v>
      </c>
      <c r="N21" s="9"/>
      <c r="O21" s="9"/>
      <c r="P21" s="9">
        <f>E21+G21+I21+K21+M21+O21</f>
        <v>19</v>
      </c>
      <c r="Q21" s="10">
        <v>12</v>
      </c>
      <c r="R21" s="9"/>
      <c r="S21" s="9">
        <f>R21*C21</f>
        <v>0</v>
      </c>
    </row>
    <row r="22" spans="1:19" ht="18" customHeight="1">
      <c r="A22" s="9"/>
      <c r="B22" s="11" t="s">
        <v>80</v>
      </c>
      <c r="C22" s="9">
        <v>1</v>
      </c>
      <c r="D22" s="9" t="s">
        <v>81</v>
      </c>
      <c r="E22" s="9">
        <v>26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f>E22+G22+I22+K22+M22+O22</f>
        <v>26</v>
      </c>
      <c r="Q22" s="10">
        <v>13</v>
      </c>
      <c r="R22" s="9"/>
      <c r="S22" s="9">
        <f>R22*C22</f>
        <v>0</v>
      </c>
    </row>
    <row r="23" spans="1:19" ht="15.75" customHeight="1">
      <c r="A23" s="9">
        <v>13</v>
      </c>
      <c r="B23" s="12" t="s">
        <v>82</v>
      </c>
      <c r="C23" s="9">
        <v>1</v>
      </c>
      <c r="D23" s="9" t="s">
        <v>83</v>
      </c>
      <c r="E23" s="9">
        <v>31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>
        <f>E23+G23+I23+K23+M23+O23</f>
        <v>31</v>
      </c>
      <c r="Q23" s="10">
        <v>14</v>
      </c>
      <c r="R23" s="9"/>
      <c r="S23" s="9">
        <f>R23*C23</f>
        <v>0</v>
      </c>
    </row>
    <row r="24" spans="4:11" ht="15.75">
      <c r="D24" s="13"/>
      <c r="K24" s="13"/>
    </row>
    <row r="25" spans="4:13" ht="20.25">
      <c r="D25" s="14" t="s">
        <v>84</v>
      </c>
      <c r="E25" s="14"/>
      <c r="F25" s="14"/>
      <c r="G25" s="14"/>
      <c r="H25" s="15"/>
      <c r="I25" s="14"/>
      <c r="J25" s="14"/>
      <c r="M25" s="14" t="s">
        <v>85</v>
      </c>
    </row>
    <row r="26" spans="4:13" ht="12.75" customHeight="1">
      <c r="D26" s="14"/>
      <c r="E26" s="14"/>
      <c r="F26" s="14"/>
      <c r="G26" s="14"/>
      <c r="H26" s="15"/>
      <c r="I26" s="14"/>
      <c r="J26" s="14"/>
      <c r="M26" s="14"/>
    </row>
    <row r="27" spans="4:13" ht="20.25">
      <c r="D27" s="14" t="s">
        <v>86</v>
      </c>
      <c r="E27" s="14"/>
      <c r="F27" s="14"/>
      <c r="G27" s="14"/>
      <c r="H27" s="15"/>
      <c r="I27" s="14"/>
      <c r="J27" s="14"/>
      <c r="M27" s="14" t="s">
        <v>87</v>
      </c>
    </row>
    <row r="28" spans="4:13" ht="12" customHeight="1">
      <c r="D28" s="15"/>
      <c r="E28" s="15"/>
      <c r="F28" s="15"/>
      <c r="G28" s="15"/>
      <c r="H28" s="15"/>
      <c r="I28" s="15"/>
      <c r="J28" s="15"/>
      <c r="M28" s="15"/>
    </row>
    <row r="29" spans="4:13" ht="20.25">
      <c r="D29" s="14" t="s">
        <v>88</v>
      </c>
      <c r="E29" s="15"/>
      <c r="F29" s="15"/>
      <c r="G29" s="15"/>
      <c r="H29" s="15"/>
      <c r="I29" s="15"/>
      <c r="J29" s="15"/>
      <c r="M29" s="14" t="s">
        <v>89</v>
      </c>
    </row>
  </sheetData>
  <sheetProtection selectLockedCells="1" selectUnlockedCells="1"/>
  <mergeCells count="21">
    <mergeCell ref="A1:Q1"/>
    <mergeCell ref="A2:Q2"/>
    <mergeCell ref="A3:Q3"/>
    <mergeCell ref="A4:Q4"/>
    <mergeCell ref="A5:Q5"/>
    <mergeCell ref="A6:Q6"/>
    <mergeCell ref="A7:A9"/>
    <mergeCell ref="B7:B9"/>
    <mergeCell ref="C7:C9"/>
    <mergeCell ref="D7:K7"/>
    <mergeCell ref="L7:O7"/>
    <mergeCell ref="P7:P9"/>
    <mergeCell ref="Q7:Q9"/>
    <mergeCell ref="R7:R9"/>
    <mergeCell ref="S7:S9"/>
    <mergeCell ref="E8:E9"/>
    <mergeCell ref="G8:G9"/>
    <mergeCell ref="I8:I9"/>
    <mergeCell ref="K8:K9"/>
    <mergeCell ref="M8:M9"/>
    <mergeCell ref="O8:O9"/>
  </mergeCells>
  <printOptions/>
  <pageMargins left="0.45" right="0.5201388888888889" top="0.4201388888888889" bottom="0.3" header="0.5118055555555555" footer="0.5118055555555555"/>
  <pageSetup fitToHeight="22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">
    <tabColor indexed="60"/>
    <pageSetUpPr fitToPage="1"/>
  </sheetPr>
  <dimension ref="A1:W38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34.625" style="0" customWidth="1"/>
    <col min="3" max="3" width="11.125" style="0" customWidth="1"/>
    <col min="4" max="4" width="5.25390625" style="0" customWidth="1"/>
    <col min="5" max="5" width="24.625" style="0" customWidth="1"/>
    <col min="6" max="6" width="20.00390625" style="0" customWidth="1"/>
    <col min="7" max="7" width="17.00390625" style="0" customWidth="1"/>
    <col min="8" max="8" width="31.00390625" style="0" customWidth="1"/>
    <col min="9" max="9" width="8.125" style="0" customWidth="1"/>
    <col min="10" max="10" width="6.875" style="0" customWidth="1"/>
    <col min="11" max="13" width="7.125" style="0" customWidth="1"/>
    <col min="14" max="14" width="6.75390625" style="0" customWidth="1"/>
    <col min="15" max="15" width="5.25390625" style="0" customWidth="1"/>
    <col min="16" max="17" width="6.00390625" style="0" customWidth="1"/>
    <col min="18" max="18" width="4.00390625" style="0" customWidth="1"/>
  </cols>
  <sheetData>
    <row r="1" spans="1:23" s="3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</row>
    <row r="2" spans="1:23" s="3" customFormat="1" ht="18.75">
      <c r="A2" s="1" t="s">
        <v>274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 s="2"/>
      <c r="U2" s="2"/>
      <c r="V2" s="2"/>
      <c r="W2" s="2"/>
    </row>
    <row r="3" spans="1:23" s="3" customFormat="1" ht="18.75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 s="2"/>
      <c r="U3" s="2"/>
      <c r="V3" s="2"/>
      <c r="W3" s="2"/>
    </row>
    <row r="4" spans="1:17" s="29" customFormat="1" ht="16.5">
      <c r="A4" s="73" t="s">
        <v>275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8" ht="12.75" customHeight="1">
      <c r="A5" s="55" t="s">
        <v>6</v>
      </c>
      <c r="B5" s="56" t="s">
        <v>121</v>
      </c>
      <c r="C5" s="57" t="s">
        <v>237</v>
      </c>
      <c r="D5" s="57" t="s">
        <v>123</v>
      </c>
      <c r="E5" s="56" t="s">
        <v>238</v>
      </c>
      <c r="F5" s="56" t="s">
        <v>239</v>
      </c>
      <c r="G5" s="56" t="s">
        <v>126</v>
      </c>
      <c r="H5" s="56" t="s">
        <v>127</v>
      </c>
      <c r="I5" s="55" t="s">
        <v>128</v>
      </c>
      <c r="J5" s="55"/>
      <c r="K5" s="55"/>
      <c r="L5" s="55"/>
      <c r="M5" s="55"/>
      <c r="N5" s="55"/>
      <c r="O5" s="58" t="s">
        <v>240</v>
      </c>
      <c r="P5" s="58" t="s">
        <v>130</v>
      </c>
      <c r="Q5" s="58" t="s">
        <v>131</v>
      </c>
      <c r="R5" s="58" t="s">
        <v>13</v>
      </c>
    </row>
    <row r="6" spans="1:18" ht="62.25" customHeight="1">
      <c r="A6" s="55"/>
      <c r="B6" s="56"/>
      <c r="C6" s="57"/>
      <c r="D6" s="57"/>
      <c r="E6" s="56"/>
      <c r="F6" s="56"/>
      <c r="G6" s="56"/>
      <c r="H6" s="56"/>
      <c r="I6" s="58" t="s">
        <v>258</v>
      </c>
      <c r="J6" s="58" t="s">
        <v>259</v>
      </c>
      <c r="K6" s="58" t="s">
        <v>260</v>
      </c>
      <c r="L6" s="58" t="s">
        <v>261</v>
      </c>
      <c r="M6" s="58" t="s">
        <v>276</v>
      </c>
      <c r="N6" s="58" t="s">
        <v>263</v>
      </c>
      <c r="O6" s="58"/>
      <c r="P6" s="58"/>
      <c r="Q6" s="58"/>
      <c r="R6" s="58"/>
    </row>
    <row r="7" spans="1:18" ht="12.75" customHeight="1">
      <c r="A7" s="34">
        <v>1</v>
      </c>
      <c r="B7" s="46" t="s">
        <v>277</v>
      </c>
      <c r="C7" s="36">
        <v>33839</v>
      </c>
      <c r="D7" s="37" t="s">
        <v>145</v>
      </c>
      <c r="E7" s="46" t="s">
        <v>104</v>
      </c>
      <c r="F7" s="9" t="s">
        <v>141</v>
      </c>
      <c r="G7" s="35" t="s">
        <v>278</v>
      </c>
      <c r="H7" s="47" t="s">
        <v>190</v>
      </c>
      <c r="I7" s="71">
        <v>17.96</v>
      </c>
      <c r="J7" s="51">
        <v>18.1</v>
      </c>
      <c r="K7" s="51">
        <v>19.22</v>
      </c>
      <c r="L7" s="51">
        <v>17.94</v>
      </c>
      <c r="M7" s="51"/>
      <c r="N7" s="51">
        <v>16.77</v>
      </c>
      <c r="O7" s="39">
        <v>1</v>
      </c>
      <c r="P7" s="39">
        <v>1</v>
      </c>
      <c r="Q7" s="45" t="s">
        <v>165</v>
      </c>
      <c r="R7" s="9">
        <v>80</v>
      </c>
    </row>
    <row r="8" spans="1:18" ht="12.75" customHeight="1">
      <c r="A8" s="34">
        <v>2</v>
      </c>
      <c r="B8" s="46" t="s">
        <v>279</v>
      </c>
      <c r="C8" s="36">
        <v>33991</v>
      </c>
      <c r="D8" s="37">
        <v>1</v>
      </c>
      <c r="E8" s="46" t="s">
        <v>101</v>
      </c>
      <c r="F8" s="9" t="s">
        <v>141</v>
      </c>
      <c r="G8" s="35" t="s">
        <v>163</v>
      </c>
      <c r="H8" s="35" t="s">
        <v>164</v>
      </c>
      <c r="I8" s="71">
        <v>30.46</v>
      </c>
      <c r="J8" s="51">
        <v>28.67</v>
      </c>
      <c r="K8" s="51">
        <v>27.03</v>
      </c>
      <c r="L8" s="51">
        <v>23.94</v>
      </c>
      <c r="M8" s="51"/>
      <c r="N8" s="71">
        <v>24.59</v>
      </c>
      <c r="O8" s="39">
        <v>2</v>
      </c>
      <c r="P8" s="39">
        <v>2</v>
      </c>
      <c r="Q8" s="45" t="s">
        <v>165</v>
      </c>
      <c r="R8" s="9">
        <v>64</v>
      </c>
    </row>
    <row r="9" spans="1:18" ht="12.75" customHeight="1">
      <c r="A9" s="34">
        <v>3</v>
      </c>
      <c r="B9" s="46" t="s">
        <v>280</v>
      </c>
      <c r="C9" s="36">
        <v>36053</v>
      </c>
      <c r="D9" s="37">
        <v>1</v>
      </c>
      <c r="E9" s="46" t="s">
        <v>101</v>
      </c>
      <c r="F9" s="9" t="s">
        <v>141</v>
      </c>
      <c r="G9" s="35" t="s">
        <v>169</v>
      </c>
      <c r="H9" s="9" t="s">
        <v>251</v>
      </c>
      <c r="I9" s="71">
        <v>32.36</v>
      </c>
      <c r="J9" s="51">
        <v>32.43</v>
      </c>
      <c r="K9" s="51">
        <v>26.71</v>
      </c>
      <c r="L9" s="51">
        <v>24.85</v>
      </c>
      <c r="M9" s="51">
        <v>27.03</v>
      </c>
      <c r="N9" s="51"/>
      <c r="O9" s="39">
        <v>3</v>
      </c>
      <c r="P9" s="39">
        <v>3</v>
      </c>
      <c r="Q9" s="45" t="s">
        <v>165</v>
      </c>
      <c r="R9" s="9">
        <v>56</v>
      </c>
    </row>
    <row r="10" spans="1:18" ht="12.75" customHeight="1">
      <c r="A10" s="34">
        <v>4</v>
      </c>
      <c r="B10" s="46" t="s">
        <v>281</v>
      </c>
      <c r="C10" s="36">
        <v>34946</v>
      </c>
      <c r="D10" s="37">
        <v>1</v>
      </c>
      <c r="E10" s="46" t="s">
        <v>101</v>
      </c>
      <c r="F10" s="9" t="s">
        <v>141</v>
      </c>
      <c r="G10" s="35" t="s">
        <v>169</v>
      </c>
      <c r="H10" s="9" t="s">
        <v>251</v>
      </c>
      <c r="I10" s="71">
        <v>32.62</v>
      </c>
      <c r="J10" s="71">
        <v>30.37</v>
      </c>
      <c r="K10" s="71">
        <v>28.24</v>
      </c>
      <c r="L10" s="51">
        <v>31.13</v>
      </c>
      <c r="M10" s="51">
        <v>28.47</v>
      </c>
      <c r="N10" s="51"/>
      <c r="O10" s="39">
        <v>4</v>
      </c>
      <c r="P10" s="39">
        <v>4</v>
      </c>
      <c r="Q10" s="45" t="s">
        <v>165</v>
      </c>
      <c r="R10" s="9">
        <v>48</v>
      </c>
    </row>
    <row r="11" spans="1:18" ht="12.75" customHeight="1">
      <c r="A11" s="34">
        <v>5</v>
      </c>
      <c r="B11" s="46" t="s">
        <v>282</v>
      </c>
      <c r="C11" s="36">
        <v>34927</v>
      </c>
      <c r="D11" s="37">
        <v>2</v>
      </c>
      <c r="E11" s="46" t="s">
        <v>101</v>
      </c>
      <c r="F11" s="9" t="s">
        <v>141</v>
      </c>
      <c r="G11" s="35" t="s">
        <v>169</v>
      </c>
      <c r="H11" s="9" t="s">
        <v>251</v>
      </c>
      <c r="I11" s="71">
        <v>40.55</v>
      </c>
      <c r="J11" s="71">
        <v>36.07</v>
      </c>
      <c r="K11" s="71">
        <v>32.69</v>
      </c>
      <c r="L11" s="9"/>
      <c r="M11" s="9"/>
      <c r="N11" s="9"/>
      <c r="O11" s="9">
        <v>5</v>
      </c>
      <c r="P11" s="9">
        <v>5</v>
      </c>
      <c r="Q11" s="45" t="s">
        <v>165</v>
      </c>
      <c r="R11" s="9">
        <v>40</v>
      </c>
    </row>
    <row r="12" spans="1:18" ht="12.75" customHeight="1">
      <c r="A12" s="34">
        <v>6</v>
      </c>
      <c r="B12" s="46" t="s">
        <v>283</v>
      </c>
      <c r="C12" s="36">
        <v>34687</v>
      </c>
      <c r="D12" s="37">
        <v>2</v>
      </c>
      <c r="E12" s="46" t="s">
        <v>101</v>
      </c>
      <c r="F12" s="9" t="s">
        <v>141</v>
      </c>
      <c r="G12" s="35" t="s">
        <v>142</v>
      </c>
      <c r="H12" s="47" t="s">
        <v>143</v>
      </c>
      <c r="I12" s="71">
        <v>39.62</v>
      </c>
      <c r="J12" s="71">
        <v>36.1</v>
      </c>
      <c r="K12" s="71">
        <v>33.12</v>
      </c>
      <c r="L12" s="51"/>
      <c r="M12" s="51"/>
      <c r="N12" s="9"/>
      <c r="O12" s="39">
        <v>6</v>
      </c>
      <c r="P12" s="39">
        <v>6</v>
      </c>
      <c r="Q12" s="45" t="s">
        <v>165</v>
      </c>
      <c r="R12" s="9">
        <v>32</v>
      </c>
    </row>
    <row r="13" spans="1:18" ht="14.25" customHeight="1">
      <c r="A13" s="34">
        <v>7</v>
      </c>
      <c r="B13" s="46" t="s">
        <v>284</v>
      </c>
      <c r="C13" s="36">
        <v>32537</v>
      </c>
      <c r="D13" s="74">
        <v>1</v>
      </c>
      <c r="E13" s="46" t="s">
        <v>181</v>
      </c>
      <c r="F13" s="9" t="s">
        <v>182</v>
      </c>
      <c r="G13" s="35" t="s">
        <v>183</v>
      </c>
      <c r="H13" s="35" t="s">
        <v>184</v>
      </c>
      <c r="I13" s="71">
        <v>39.37</v>
      </c>
      <c r="J13" s="71">
        <v>33.5</v>
      </c>
      <c r="K13" s="71">
        <v>33.65</v>
      </c>
      <c r="L13" s="51"/>
      <c r="M13" s="51"/>
      <c r="N13" s="51"/>
      <c r="O13" s="39">
        <v>7</v>
      </c>
      <c r="P13" s="39"/>
      <c r="Q13" s="45" t="s">
        <v>165</v>
      </c>
      <c r="R13" s="9">
        <v>24</v>
      </c>
    </row>
    <row r="14" spans="1:18" ht="12.75" customHeight="1">
      <c r="A14" s="34">
        <v>8</v>
      </c>
      <c r="B14" s="46" t="s">
        <v>285</v>
      </c>
      <c r="C14" s="36">
        <v>35775</v>
      </c>
      <c r="D14" s="37">
        <v>3</v>
      </c>
      <c r="E14" s="46" t="s">
        <v>104</v>
      </c>
      <c r="F14" s="9" t="s">
        <v>141</v>
      </c>
      <c r="G14" s="35" t="s">
        <v>206</v>
      </c>
      <c r="H14" s="47" t="s">
        <v>190</v>
      </c>
      <c r="I14" s="71">
        <v>44.36</v>
      </c>
      <c r="J14" s="71">
        <v>31.1</v>
      </c>
      <c r="K14" s="71">
        <v>37.97</v>
      </c>
      <c r="L14" s="51"/>
      <c r="M14" s="51"/>
      <c r="N14" s="51"/>
      <c r="O14" s="39">
        <v>8</v>
      </c>
      <c r="P14" s="39">
        <v>7</v>
      </c>
      <c r="Q14" s="45" t="s">
        <v>170</v>
      </c>
      <c r="R14" s="9">
        <v>20</v>
      </c>
    </row>
    <row r="15" spans="1:18" ht="12.75" customHeight="1">
      <c r="A15" s="34">
        <v>9</v>
      </c>
      <c r="B15" s="46" t="s">
        <v>286</v>
      </c>
      <c r="C15" s="36">
        <v>34996</v>
      </c>
      <c r="D15" s="37">
        <v>2</v>
      </c>
      <c r="E15" s="46" t="s">
        <v>147</v>
      </c>
      <c r="F15" s="9" t="s">
        <v>141</v>
      </c>
      <c r="G15" s="60" t="s">
        <v>148</v>
      </c>
      <c r="H15" s="9" t="s">
        <v>149</v>
      </c>
      <c r="I15" s="51">
        <v>45.03</v>
      </c>
      <c r="J15" s="51">
        <v>38.44</v>
      </c>
      <c r="K15" s="51"/>
      <c r="L15" s="51"/>
      <c r="M15" s="51"/>
      <c r="N15" s="51"/>
      <c r="O15" s="39">
        <v>9</v>
      </c>
      <c r="P15" s="39">
        <v>8</v>
      </c>
      <c r="Q15" s="45" t="s">
        <v>170</v>
      </c>
      <c r="R15" s="9"/>
    </row>
    <row r="16" spans="1:18" ht="12.75" customHeight="1">
      <c r="A16" s="34">
        <v>10</v>
      </c>
      <c r="B16" s="46" t="s">
        <v>287</v>
      </c>
      <c r="C16" s="36">
        <v>34338</v>
      </c>
      <c r="D16" s="37">
        <v>2</v>
      </c>
      <c r="E16" s="46" t="s">
        <v>101</v>
      </c>
      <c r="F16" s="9" t="s">
        <v>141</v>
      </c>
      <c r="G16" s="35" t="s">
        <v>142</v>
      </c>
      <c r="H16" s="47" t="s">
        <v>143</v>
      </c>
      <c r="I16" s="51">
        <v>46.53</v>
      </c>
      <c r="J16" s="51">
        <v>40.94</v>
      </c>
      <c r="K16" s="51"/>
      <c r="L16" s="51"/>
      <c r="M16" s="51"/>
      <c r="N16" s="9"/>
      <c r="O16" s="39">
        <v>10</v>
      </c>
      <c r="P16" s="39">
        <v>9</v>
      </c>
      <c r="Q16" s="45" t="s">
        <v>170</v>
      </c>
      <c r="R16" s="9"/>
    </row>
    <row r="17" spans="1:18" ht="12.75" customHeight="1">
      <c r="A17" s="34">
        <v>11</v>
      </c>
      <c r="B17" s="46" t="s">
        <v>288</v>
      </c>
      <c r="C17" s="36">
        <v>34963</v>
      </c>
      <c r="D17" s="37">
        <v>2</v>
      </c>
      <c r="E17" s="46" t="s">
        <v>147</v>
      </c>
      <c r="F17" s="9" t="s">
        <v>141</v>
      </c>
      <c r="G17" s="60" t="s">
        <v>148</v>
      </c>
      <c r="H17" s="9" t="s">
        <v>149</v>
      </c>
      <c r="I17" s="51">
        <v>51.12</v>
      </c>
      <c r="J17" s="51">
        <v>41.97</v>
      </c>
      <c r="K17" s="51"/>
      <c r="L17" s="51"/>
      <c r="M17" s="51"/>
      <c r="N17" s="75"/>
      <c r="O17" s="39">
        <v>11</v>
      </c>
      <c r="P17" s="39">
        <v>10</v>
      </c>
      <c r="Q17" s="65"/>
      <c r="R17" s="9"/>
    </row>
    <row r="18" spans="1:18" ht="12.75" customHeight="1">
      <c r="A18" s="34">
        <v>12</v>
      </c>
      <c r="B18" s="46" t="s">
        <v>289</v>
      </c>
      <c r="C18" s="36">
        <v>34965</v>
      </c>
      <c r="D18" s="37">
        <v>2</v>
      </c>
      <c r="E18" s="46" t="s">
        <v>101</v>
      </c>
      <c r="F18" s="9" t="s">
        <v>141</v>
      </c>
      <c r="G18" s="35" t="s">
        <v>169</v>
      </c>
      <c r="H18" s="9" t="s">
        <v>251</v>
      </c>
      <c r="I18" s="51">
        <v>47</v>
      </c>
      <c r="J18" s="51">
        <v>44.62</v>
      </c>
      <c r="K18" s="51"/>
      <c r="L18" s="51"/>
      <c r="M18" s="51"/>
      <c r="N18" s="51"/>
      <c r="O18" s="39">
        <v>12</v>
      </c>
      <c r="P18" s="39">
        <v>11</v>
      </c>
      <c r="Q18" s="65"/>
      <c r="R18" s="9"/>
    </row>
    <row r="19" spans="1:18" ht="12.75" customHeight="1">
      <c r="A19" s="34">
        <v>13</v>
      </c>
      <c r="B19" s="46" t="s">
        <v>290</v>
      </c>
      <c r="C19" s="36">
        <v>35543</v>
      </c>
      <c r="D19" s="37">
        <v>2</v>
      </c>
      <c r="E19" s="46" t="s">
        <v>101</v>
      </c>
      <c r="F19" s="9" t="s">
        <v>141</v>
      </c>
      <c r="G19" s="35" t="s">
        <v>169</v>
      </c>
      <c r="H19" s="9" t="s">
        <v>251</v>
      </c>
      <c r="I19" s="51">
        <v>52.47</v>
      </c>
      <c r="J19" s="51">
        <v>47.53</v>
      </c>
      <c r="K19" s="51"/>
      <c r="L19" s="51"/>
      <c r="M19" s="51"/>
      <c r="N19" s="51"/>
      <c r="O19" s="39">
        <v>13</v>
      </c>
      <c r="P19" s="39">
        <v>12</v>
      </c>
      <c r="Q19" s="65"/>
      <c r="R19" s="9"/>
    </row>
    <row r="20" spans="1:18" ht="12.75" customHeight="1">
      <c r="A20" s="34">
        <v>14</v>
      </c>
      <c r="B20" s="46" t="s">
        <v>291</v>
      </c>
      <c r="C20" s="36">
        <v>35912</v>
      </c>
      <c r="D20" s="37">
        <v>2</v>
      </c>
      <c r="E20" s="46" t="s">
        <v>292</v>
      </c>
      <c r="F20" s="46" t="s">
        <v>155</v>
      </c>
      <c r="G20" s="35" t="s">
        <v>167</v>
      </c>
      <c r="H20" s="47" t="s">
        <v>157</v>
      </c>
      <c r="I20" s="51">
        <v>55.35</v>
      </c>
      <c r="J20" s="51">
        <v>56.09</v>
      </c>
      <c r="K20" s="51"/>
      <c r="L20" s="51"/>
      <c r="M20" s="51"/>
      <c r="N20" s="51"/>
      <c r="O20" s="39">
        <v>14</v>
      </c>
      <c r="P20" s="39">
        <v>13</v>
      </c>
      <c r="Q20" s="65"/>
      <c r="R20" s="9"/>
    </row>
    <row r="21" spans="1:18" ht="12.75" customHeight="1">
      <c r="A21" s="34">
        <v>15</v>
      </c>
      <c r="B21" s="46" t="s">
        <v>293</v>
      </c>
      <c r="C21" s="36">
        <v>35218</v>
      </c>
      <c r="D21" s="37">
        <v>2</v>
      </c>
      <c r="E21" s="46" t="s">
        <v>101</v>
      </c>
      <c r="F21" s="9" t="s">
        <v>141</v>
      </c>
      <c r="G21" s="35" t="s">
        <v>169</v>
      </c>
      <c r="H21" s="9" t="s">
        <v>251</v>
      </c>
      <c r="I21" s="51">
        <v>84</v>
      </c>
      <c r="J21" s="51">
        <v>74.79</v>
      </c>
      <c r="K21" s="51"/>
      <c r="L21" s="51"/>
      <c r="M21" s="51"/>
      <c r="N21" s="51"/>
      <c r="O21" s="39">
        <v>15</v>
      </c>
      <c r="P21" s="39">
        <v>14</v>
      </c>
      <c r="Q21" s="65"/>
      <c r="R21" s="9"/>
    </row>
    <row r="22" spans="1:18" ht="12.75" customHeight="1">
      <c r="A22" s="34">
        <v>16</v>
      </c>
      <c r="B22" s="46" t="s">
        <v>294</v>
      </c>
      <c r="C22" s="36">
        <v>34052</v>
      </c>
      <c r="D22" s="37">
        <v>3</v>
      </c>
      <c r="E22" s="46" t="s">
        <v>101</v>
      </c>
      <c r="F22" s="9" t="s">
        <v>141</v>
      </c>
      <c r="G22" s="35" t="s">
        <v>163</v>
      </c>
      <c r="H22" s="35" t="s">
        <v>164</v>
      </c>
      <c r="I22" s="51">
        <v>88.69</v>
      </c>
      <c r="J22" s="51">
        <v>84.63</v>
      </c>
      <c r="K22" s="51"/>
      <c r="L22" s="51"/>
      <c r="M22" s="51"/>
      <c r="N22" s="9"/>
      <c r="O22" s="39">
        <v>16</v>
      </c>
      <c r="P22" s="39">
        <v>15</v>
      </c>
      <c r="Q22" s="65"/>
      <c r="R22" s="9"/>
    </row>
    <row r="23" spans="1:18" ht="12.75" customHeight="1">
      <c r="A23" s="34">
        <v>17</v>
      </c>
      <c r="B23" s="46" t="s">
        <v>295</v>
      </c>
      <c r="C23" s="36">
        <v>37413</v>
      </c>
      <c r="D23" s="37">
        <v>2</v>
      </c>
      <c r="E23" s="46" t="s">
        <v>111</v>
      </c>
      <c r="F23" s="9" t="s">
        <v>141</v>
      </c>
      <c r="G23" s="35" t="s">
        <v>199</v>
      </c>
      <c r="H23" s="9" t="s">
        <v>200</v>
      </c>
      <c r="I23" s="51">
        <v>45.53</v>
      </c>
      <c r="J23" s="51"/>
      <c r="K23" s="51"/>
      <c r="L23" s="51"/>
      <c r="M23" s="51"/>
      <c r="N23" s="51"/>
      <c r="O23" s="39">
        <v>17</v>
      </c>
      <c r="P23" s="39"/>
      <c r="Q23" s="65"/>
      <c r="R23" s="9"/>
    </row>
    <row r="24" spans="1:18" ht="12.75" customHeight="1">
      <c r="A24" s="34">
        <v>18</v>
      </c>
      <c r="B24" s="46" t="s">
        <v>296</v>
      </c>
      <c r="C24" s="36">
        <v>35541</v>
      </c>
      <c r="D24" s="37">
        <v>2</v>
      </c>
      <c r="E24" s="46" t="s">
        <v>292</v>
      </c>
      <c r="F24" s="46" t="s">
        <v>155</v>
      </c>
      <c r="G24" s="35" t="s">
        <v>167</v>
      </c>
      <c r="H24" s="47" t="s">
        <v>157</v>
      </c>
      <c r="I24" s="51">
        <v>97.69</v>
      </c>
      <c r="J24" s="51"/>
      <c r="K24" s="51"/>
      <c r="L24" s="51"/>
      <c r="M24" s="51"/>
      <c r="N24" s="51"/>
      <c r="O24" s="39">
        <v>18</v>
      </c>
      <c r="P24" s="39">
        <v>16</v>
      </c>
      <c r="Q24" s="65"/>
      <c r="R24" s="9"/>
    </row>
    <row r="25" spans="1:18" ht="12.75" customHeight="1">
      <c r="A25" s="34">
        <v>19</v>
      </c>
      <c r="B25" s="46" t="s">
        <v>297</v>
      </c>
      <c r="C25" s="36">
        <v>36042</v>
      </c>
      <c r="D25" s="74">
        <v>2</v>
      </c>
      <c r="E25" s="46" t="s">
        <v>298</v>
      </c>
      <c r="F25" s="9" t="s">
        <v>141</v>
      </c>
      <c r="G25" s="35" t="s">
        <v>203</v>
      </c>
      <c r="H25" s="35" t="s">
        <v>204</v>
      </c>
      <c r="I25" s="51">
        <v>113.87</v>
      </c>
      <c r="J25" s="51"/>
      <c r="K25" s="51"/>
      <c r="L25" s="51"/>
      <c r="M25" s="51"/>
      <c r="N25" s="9"/>
      <c r="O25" s="39">
        <v>19</v>
      </c>
      <c r="P25" s="39">
        <v>17</v>
      </c>
      <c r="Q25" s="65"/>
      <c r="R25" s="9"/>
    </row>
    <row r="26" spans="1:18" ht="12.75" customHeight="1">
      <c r="A26" s="34">
        <v>20</v>
      </c>
      <c r="B26" s="46" t="s">
        <v>299</v>
      </c>
      <c r="C26" s="36">
        <v>35855</v>
      </c>
      <c r="D26" s="74">
        <v>2</v>
      </c>
      <c r="E26" s="46" t="s">
        <v>298</v>
      </c>
      <c r="F26" s="9" t="s">
        <v>141</v>
      </c>
      <c r="G26" s="35" t="s">
        <v>203</v>
      </c>
      <c r="H26" s="35" t="s">
        <v>204</v>
      </c>
      <c r="I26" s="51">
        <v>130.42</v>
      </c>
      <c r="J26" s="51"/>
      <c r="K26" s="51"/>
      <c r="L26" s="51"/>
      <c r="M26" s="51"/>
      <c r="N26" s="51"/>
      <c r="O26" s="39">
        <v>20</v>
      </c>
      <c r="P26" s="39">
        <v>18</v>
      </c>
      <c r="Q26" s="39"/>
      <c r="R26" s="9"/>
    </row>
    <row r="27" spans="1:18" ht="12.75" customHeight="1">
      <c r="A27" s="34">
        <v>21</v>
      </c>
      <c r="B27" s="46" t="s">
        <v>300</v>
      </c>
      <c r="C27" s="36">
        <v>35550</v>
      </c>
      <c r="D27" s="74">
        <v>2</v>
      </c>
      <c r="E27" s="46" t="s">
        <v>298</v>
      </c>
      <c r="F27" s="9" t="s">
        <v>141</v>
      </c>
      <c r="G27" s="35" t="s">
        <v>203</v>
      </c>
      <c r="H27" s="35" t="s">
        <v>204</v>
      </c>
      <c r="I27" s="51" t="s">
        <v>264</v>
      </c>
      <c r="J27" s="51"/>
      <c r="K27" s="51"/>
      <c r="L27" s="51"/>
      <c r="M27" s="51"/>
      <c r="N27" s="51"/>
      <c r="O27" s="39">
        <v>21</v>
      </c>
      <c r="P27" s="39">
        <v>19</v>
      </c>
      <c r="Q27" s="39"/>
      <c r="R27" s="9"/>
    </row>
    <row r="28" spans="1:18" ht="15">
      <c r="A28" s="34">
        <v>22</v>
      </c>
      <c r="B28" s="46" t="s">
        <v>301</v>
      </c>
      <c r="C28" s="36">
        <v>34500</v>
      </c>
      <c r="D28" s="76">
        <v>2</v>
      </c>
      <c r="E28" s="46" t="s">
        <v>104</v>
      </c>
      <c r="F28" s="9" t="s">
        <v>141</v>
      </c>
      <c r="G28" s="35" t="s">
        <v>302</v>
      </c>
      <c r="H28" s="35" t="s">
        <v>190</v>
      </c>
      <c r="I28" s="51" t="s">
        <v>264</v>
      </c>
      <c r="J28" s="9"/>
      <c r="K28" s="9"/>
      <c r="L28" s="9"/>
      <c r="M28" s="9"/>
      <c r="N28" s="9"/>
      <c r="O28" s="39">
        <v>21</v>
      </c>
      <c r="P28" s="39">
        <v>19</v>
      </c>
      <c r="Q28" s="9"/>
      <c r="R28" s="9"/>
    </row>
    <row r="29" spans="1:18" ht="16.5" customHeight="1">
      <c r="A29" s="34">
        <v>23</v>
      </c>
      <c r="B29" s="46" t="s">
        <v>303</v>
      </c>
      <c r="C29" s="36">
        <v>34799</v>
      </c>
      <c r="D29" s="74">
        <v>2</v>
      </c>
      <c r="E29" s="46" t="s">
        <v>104</v>
      </c>
      <c r="F29" s="9" t="s">
        <v>141</v>
      </c>
      <c r="G29" s="35" t="s">
        <v>304</v>
      </c>
      <c r="H29" s="35" t="s">
        <v>190</v>
      </c>
      <c r="I29" s="51" t="s">
        <v>264</v>
      </c>
      <c r="J29" s="9"/>
      <c r="K29" s="77"/>
      <c r="L29" s="77"/>
      <c r="M29" s="78"/>
      <c r="N29" s="9"/>
      <c r="O29" s="39">
        <v>21</v>
      </c>
      <c r="P29" s="39">
        <v>19</v>
      </c>
      <c r="Q29" s="9"/>
      <c r="R29" s="9"/>
    </row>
    <row r="30" spans="9:13" ht="20.25">
      <c r="I30" s="14"/>
      <c r="K30" s="79"/>
      <c r="L30" s="79"/>
      <c r="M30" s="23"/>
    </row>
    <row r="31" spans="3:13" ht="20.25">
      <c r="C31" s="14" t="s">
        <v>84</v>
      </c>
      <c r="D31" s="14"/>
      <c r="E31" s="14"/>
      <c r="F31" s="14"/>
      <c r="G31" s="15"/>
      <c r="H31" s="14"/>
      <c r="I31" s="14"/>
      <c r="J31" s="14" t="s">
        <v>85</v>
      </c>
      <c r="K31" s="14"/>
      <c r="L31" s="14"/>
      <c r="M31" s="13"/>
    </row>
    <row r="32" spans="3:13" ht="20.25">
      <c r="C32" s="14"/>
      <c r="D32" s="14"/>
      <c r="E32" s="14"/>
      <c r="F32" s="14"/>
      <c r="G32" s="15"/>
      <c r="H32" s="14"/>
      <c r="I32" s="14"/>
      <c r="J32" s="14"/>
      <c r="K32" s="79"/>
      <c r="L32" s="79"/>
      <c r="M32" s="23"/>
    </row>
    <row r="33" spans="3:12" ht="20.25">
      <c r="C33" s="14"/>
      <c r="D33" s="14"/>
      <c r="E33" s="14"/>
      <c r="F33" s="14"/>
      <c r="G33" s="15"/>
      <c r="H33" s="14"/>
      <c r="I33" s="15"/>
      <c r="J33" s="14"/>
      <c r="K33" s="15"/>
      <c r="L33" s="15"/>
    </row>
    <row r="34" spans="3:12" ht="20.25">
      <c r="C34" s="14" t="s">
        <v>86</v>
      </c>
      <c r="D34" s="14"/>
      <c r="E34" s="14"/>
      <c r="F34" s="14"/>
      <c r="G34" s="15"/>
      <c r="H34" s="14"/>
      <c r="I34" s="15"/>
      <c r="J34" s="14" t="s">
        <v>87</v>
      </c>
      <c r="K34" s="15"/>
      <c r="L34" s="15"/>
    </row>
    <row r="35" spans="3:12" ht="20.25"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3:12" ht="20.25"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3:10" ht="20.25">
      <c r="C37" s="15"/>
      <c r="D37" s="15"/>
      <c r="E37" s="15"/>
      <c r="F37" s="15"/>
      <c r="G37" s="15"/>
      <c r="H37" s="15"/>
      <c r="J37" s="15"/>
    </row>
    <row r="38" spans="3:10" ht="20.25">
      <c r="C38" s="14" t="s">
        <v>113</v>
      </c>
      <c r="D38" s="15"/>
      <c r="E38" s="15"/>
      <c r="F38" s="15"/>
      <c r="G38" s="15"/>
      <c r="H38" s="15"/>
      <c r="J38" s="14" t="s">
        <v>89</v>
      </c>
    </row>
  </sheetData>
  <sheetProtection selectLockedCells="1" selectUnlockedCells="1"/>
  <mergeCells count="17">
    <mergeCell ref="A1:Q1"/>
    <mergeCell ref="A2:Q2"/>
    <mergeCell ref="A3:Q3"/>
    <mergeCell ref="A4:Q4"/>
    <mergeCell ref="A5:A6"/>
    <mergeCell ref="B5:B6"/>
    <mergeCell ref="C5:C6"/>
    <mergeCell ref="D5:D6"/>
    <mergeCell ref="E5:E6"/>
    <mergeCell ref="F5:F6"/>
    <mergeCell ref="G5:G6"/>
    <mergeCell ref="H5:H6"/>
    <mergeCell ref="I5:N5"/>
    <mergeCell ref="O5:O6"/>
    <mergeCell ref="P5:P6"/>
    <mergeCell ref="Q5:Q6"/>
    <mergeCell ref="R5:R6"/>
  </mergeCells>
  <printOptions/>
  <pageMargins left="0.4097222222222222" right="0.3701388888888889" top="0.5597222222222222" bottom="0.5701388888888889" header="0.5118055555555555" footer="0.5118055555555555"/>
  <pageSetup fitToHeight="30" fitToWidth="1" horizontalDpi="300" verticalDpi="300" orientation="landscape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Жінки_дв">
    <tabColor indexed="50"/>
    <pageSetUpPr fitToPage="1"/>
  </sheetPr>
  <dimension ref="A1:V47"/>
  <sheetViews>
    <sheetView tabSelected="1" workbookViewId="0" topLeftCell="B4">
      <selection activeCell="A1" sqref="A1"/>
    </sheetView>
  </sheetViews>
  <sheetFormatPr defaultColWidth="9.00390625" defaultRowHeight="12.75"/>
  <cols>
    <col min="1" max="1" width="4.00390625" style="0" customWidth="1"/>
    <col min="2" max="2" width="32.75390625" style="0" customWidth="1"/>
    <col min="3" max="3" width="10.25390625" style="0" customWidth="1"/>
    <col min="4" max="4" width="5.625" style="0" customWidth="1"/>
    <col min="5" max="5" width="20.25390625" style="0" customWidth="1"/>
    <col min="6" max="6" width="18.625" style="0" customWidth="1"/>
    <col min="7" max="7" width="17.25390625" style="0" customWidth="1"/>
    <col min="8" max="8" width="26.875" style="0" customWidth="1"/>
    <col min="9" max="9" width="5.375" style="0" customWidth="1"/>
    <col min="10" max="10" width="4.125" style="0" customWidth="1"/>
    <col min="11" max="11" width="5.125" style="0" customWidth="1"/>
    <col min="12" max="12" width="4.375" style="0" customWidth="1"/>
    <col min="13" max="13" width="5.125" style="0" customWidth="1"/>
    <col min="14" max="14" width="5.375" style="0" customWidth="1"/>
    <col min="15" max="15" width="7.25390625" style="0" customWidth="1"/>
    <col min="16" max="16" width="5.75390625" style="0" customWidth="1"/>
    <col min="17" max="17" width="4.375" style="0" customWidth="1"/>
    <col min="18" max="18" width="5.00390625" style="0" customWidth="1"/>
    <col min="19" max="19" width="5.875" style="0" customWidth="1"/>
    <col min="20" max="20" width="3.75390625" style="0" customWidth="1"/>
    <col min="21" max="21" width="4.875" style="0" customWidth="1"/>
    <col min="22" max="22" width="4.75390625" style="0" customWidth="1"/>
  </cols>
  <sheetData>
    <row r="1" spans="1:22" s="3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</row>
    <row r="2" spans="1:22" s="3" customFormat="1" ht="18.75">
      <c r="A2" s="1" t="s">
        <v>305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</row>
    <row r="3" spans="1:22" s="3" customFormat="1" ht="18.75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2"/>
    </row>
    <row r="4" spans="1:16" s="29" customFormat="1" ht="16.5">
      <c r="A4" s="54" t="s">
        <v>306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7" ht="12.75" customHeight="1">
      <c r="A5" s="55" t="s">
        <v>6</v>
      </c>
      <c r="B5" s="56" t="s">
        <v>121</v>
      </c>
      <c r="C5" s="57" t="s">
        <v>237</v>
      </c>
      <c r="D5" s="57" t="s">
        <v>123</v>
      </c>
      <c r="E5" s="56" t="s">
        <v>238</v>
      </c>
      <c r="F5" s="56" t="s">
        <v>239</v>
      </c>
      <c r="G5" s="56" t="s">
        <v>126</v>
      </c>
      <c r="H5" s="56" t="s">
        <v>127</v>
      </c>
      <c r="I5" s="55" t="s">
        <v>128</v>
      </c>
      <c r="J5" s="55"/>
      <c r="K5" s="55"/>
      <c r="L5" s="55"/>
      <c r="M5" s="55"/>
      <c r="N5" s="58" t="s">
        <v>240</v>
      </c>
      <c r="O5" s="58" t="s">
        <v>130</v>
      </c>
      <c r="P5" s="58" t="s">
        <v>131</v>
      </c>
      <c r="Q5" s="58" t="s">
        <v>13</v>
      </c>
    </row>
    <row r="6" spans="1:17" ht="63" customHeight="1">
      <c r="A6" s="55"/>
      <c r="B6" s="56"/>
      <c r="C6" s="57"/>
      <c r="D6" s="57"/>
      <c r="E6" s="56"/>
      <c r="F6" s="56"/>
      <c r="G6" s="56"/>
      <c r="H6" s="56"/>
      <c r="I6" s="58" t="s">
        <v>241</v>
      </c>
      <c r="J6" s="58" t="s">
        <v>242</v>
      </c>
      <c r="K6" s="58" t="s">
        <v>243</v>
      </c>
      <c r="L6" s="58" t="s">
        <v>244</v>
      </c>
      <c r="M6" s="58" t="s">
        <v>245</v>
      </c>
      <c r="N6" s="58"/>
      <c r="O6" s="58"/>
      <c r="P6" s="58"/>
      <c r="Q6" s="58"/>
    </row>
    <row r="7" spans="1:17" ht="12.75" customHeight="1">
      <c r="A7" s="34">
        <v>1</v>
      </c>
      <c r="B7" s="46" t="s">
        <v>279</v>
      </c>
      <c r="C7" s="36">
        <v>33991</v>
      </c>
      <c r="D7" s="37">
        <v>1</v>
      </c>
      <c r="E7" s="46" t="s">
        <v>101</v>
      </c>
      <c r="F7" s="64" t="s">
        <v>141</v>
      </c>
      <c r="G7" s="35" t="s">
        <v>163</v>
      </c>
      <c r="H7" s="35" t="s">
        <v>164</v>
      </c>
      <c r="I7" s="61">
        <v>3</v>
      </c>
      <c r="J7" s="61">
        <v>2</v>
      </c>
      <c r="K7" s="61">
        <v>5</v>
      </c>
      <c r="L7" s="61">
        <v>4</v>
      </c>
      <c r="M7" s="61">
        <f>J7+K7+L7</f>
        <v>11</v>
      </c>
      <c r="N7" s="62">
        <v>1</v>
      </c>
      <c r="O7" s="62">
        <v>1</v>
      </c>
      <c r="P7" s="45" t="s">
        <v>145</v>
      </c>
      <c r="Q7" s="9">
        <v>80</v>
      </c>
    </row>
    <row r="8" spans="1:17" ht="12.75" customHeight="1">
      <c r="A8" s="34">
        <v>2</v>
      </c>
      <c r="B8" s="9" t="s">
        <v>280</v>
      </c>
      <c r="C8" s="72">
        <v>36053</v>
      </c>
      <c r="D8" s="37">
        <v>1</v>
      </c>
      <c r="E8" s="9" t="s">
        <v>101</v>
      </c>
      <c r="F8" s="64" t="s">
        <v>141</v>
      </c>
      <c r="G8" s="80" t="s">
        <v>169</v>
      </c>
      <c r="H8" s="9" t="s">
        <v>153</v>
      </c>
      <c r="I8" s="61">
        <v>3</v>
      </c>
      <c r="J8" s="61">
        <v>3</v>
      </c>
      <c r="K8" s="61">
        <v>3</v>
      </c>
      <c r="L8" s="61">
        <v>5</v>
      </c>
      <c r="M8" s="61">
        <f>J8+K8+L8</f>
        <v>11</v>
      </c>
      <c r="N8" s="62">
        <v>1</v>
      </c>
      <c r="O8" s="62">
        <v>1</v>
      </c>
      <c r="P8" s="45" t="s">
        <v>145</v>
      </c>
      <c r="Q8" s="9">
        <v>64</v>
      </c>
    </row>
    <row r="9" spans="1:17" ht="12.75" customHeight="1">
      <c r="A9" s="34">
        <v>3</v>
      </c>
      <c r="B9" s="9" t="s">
        <v>286</v>
      </c>
      <c r="C9" s="72">
        <v>34996</v>
      </c>
      <c r="D9" s="37">
        <v>2</v>
      </c>
      <c r="E9" s="9" t="s">
        <v>147</v>
      </c>
      <c r="F9" s="9" t="s">
        <v>141</v>
      </c>
      <c r="G9" s="80" t="s">
        <v>148</v>
      </c>
      <c r="H9" s="9" t="s">
        <v>149</v>
      </c>
      <c r="I9" s="61">
        <v>3</v>
      </c>
      <c r="J9" s="61">
        <v>9</v>
      </c>
      <c r="K9" s="61">
        <v>11</v>
      </c>
      <c r="L9" s="61">
        <v>6</v>
      </c>
      <c r="M9" s="61">
        <f>J9+K9+L9</f>
        <v>26</v>
      </c>
      <c r="N9" s="62">
        <v>3</v>
      </c>
      <c r="O9" s="62">
        <v>3</v>
      </c>
      <c r="P9" s="45" t="s">
        <v>145</v>
      </c>
      <c r="Q9" s="9">
        <v>56</v>
      </c>
    </row>
    <row r="10" spans="1:17" ht="12.75" customHeight="1">
      <c r="A10" s="34">
        <v>4</v>
      </c>
      <c r="B10" s="9" t="s">
        <v>288</v>
      </c>
      <c r="C10" s="72">
        <v>34963</v>
      </c>
      <c r="D10" s="37">
        <v>2</v>
      </c>
      <c r="E10" s="9" t="s">
        <v>147</v>
      </c>
      <c r="F10" s="9" t="s">
        <v>141</v>
      </c>
      <c r="G10" s="80" t="s">
        <v>148</v>
      </c>
      <c r="H10" s="9" t="s">
        <v>149</v>
      </c>
      <c r="I10" s="61">
        <v>3</v>
      </c>
      <c r="J10" s="61">
        <v>11</v>
      </c>
      <c r="K10" s="61">
        <v>10</v>
      </c>
      <c r="L10" s="61">
        <v>9</v>
      </c>
      <c r="M10" s="61">
        <f>J10+K10+L10</f>
        <v>30</v>
      </c>
      <c r="N10" s="62">
        <v>4</v>
      </c>
      <c r="O10" s="62">
        <v>4</v>
      </c>
      <c r="P10" s="45" t="s">
        <v>145</v>
      </c>
      <c r="Q10" s="9">
        <v>48</v>
      </c>
    </row>
    <row r="11" spans="1:17" ht="12.75" customHeight="1">
      <c r="A11" s="34">
        <v>5</v>
      </c>
      <c r="B11" s="46" t="s">
        <v>296</v>
      </c>
      <c r="C11" s="36">
        <v>35541</v>
      </c>
      <c r="D11" s="37">
        <v>2</v>
      </c>
      <c r="E11" s="46" t="s">
        <v>292</v>
      </c>
      <c r="F11" s="46" t="s">
        <v>155</v>
      </c>
      <c r="G11" s="35" t="s">
        <v>167</v>
      </c>
      <c r="H11" s="47" t="s">
        <v>157</v>
      </c>
      <c r="I11" s="61">
        <v>3</v>
      </c>
      <c r="J11" s="61">
        <v>18</v>
      </c>
      <c r="K11" s="61">
        <v>13</v>
      </c>
      <c r="L11" s="61">
        <v>11</v>
      </c>
      <c r="M11" s="61">
        <f>J11+K11+L11</f>
        <v>42</v>
      </c>
      <c r="N11" s="62">
        <v>5</v>
      </c>
      <c r="O11" s="62">
        <v>5</v>
      </c>
      <c r="P11" s="45" t="s">
        <v>145</v>
      </c>
      <c r="Q11" s="9">
        <v>40</v>
      </c>
    </row>
    <row r="12" spans="1:17" ht="12.75" customHeight="1">
      <c r="A12" s="34">
        <v>6</v>
      </c>
      <c r="B12" s="46" t="s">
        <v>297</v>
      </c>
      <c r="C12" s="36">
        <v>36042</v>
      </c>
      <c r="D12" s="74">
        <v>2</v>
      </c>
      <c r="E12" s="46" t="s">
        <v>298</v>
      </c>
      <c r="F12" s="9" t="s">
        <v>141</v>
      </c>
      <c r="G12" s="35" t="s">
        <v>203</v>
      </c>
      <c r="H12" s="35" t="s">
        <v>204</v>
      </c>
      <c r="I12" s="61">
        <v>3</v>
      </c>
      <c r="J12" s="61">
        <v>19</v>
      </c>
      <c r="K12" s="61">
        <v>19</v>
      </c>
      <c r="L12" s="61">
        <v>12</v>
      </c>
      <c r="M12" s="61">
        <f>J12+K12+L12</f>
        <v>50</v>
      </c>
      <c r="N12" s="62">
        <v>6</v>
      </c>
      <c r="O12" s="62">
        <v>6</v>
      </c>
      <c r="P12" s="45" t="s">
        <v>165</v>
      </c>
      <c r="Q12" s="9">
        <v>32</v>
      </c>
    </row>
    <row r="13" spans="1:17" ht="12.75" customHeight="1">
      <c r="A13" s="34">
        <v>7</v>
      </c>
      <c r="B13" s="9" t="s">
        <v>299</v>
      </c>
      <c r="C13" s="72">
        <v>35855</v>
      </c>
      <c r="D13" s="37">
        <v>2</v>
      </c>
      <c r="E13" s="9" t="s">
        <v>107</v>
      </c>
      <c r="F13" s="9" t="s">
        <v>141</v>
      </c>
      <c r="G13" s="80" t="s">
        <v>203</v>
      </c>
      <c r="H13" s="9" t="s">
        <v>253</v>
      </c>
      <c r="I13" s="61">
        <v>3</v>
      </c>
      <c r="J13" s="61">
        <v>20</v>
      </c>
      <c r="K13" s="61">
        <v>20</v>
      </c>
      <c r="L13" s="61">
        <v>13</v>
      </c>
      <c r="M13" s="61">
        <f>J13+K13+L13</f>
        <v>53</v>
      </c>
      <c r="N13" s="62">
        <v>7</v>
      </c>
      <c r="O13" s="62">
        <v>7</v>
      </c>
      <c r="P13" s="45" t="s">
        <v>165</v>
      </c>
      <c r="Q13" s="9">
        <v>24</v>
      </c>
    </row>
    <row r="14" spans="1:17" ht="12.75" customHeight="1">
      <c r="A14" s="34">
        <v>8</v>
      </c>
      <c r="B14" s="46" t="s">
        <v>277</v>
      </c>
      <c r="C14" s="36">
        <v>33839</v>
      </c>
      <c r="D14" s="37" t="s">
        <v>145</v>
      </c>
      <c r="E14" s="46" t="s">
        <v>104</v>
      </c>
      <c r="F14" s="9" t="s">
        <v>141</v>
      </c>
      <c r="G14" s="35" t="s">
        <v>278</v>
      </c>
      <c r="H14" s="47" t="s">
        <v>190</v>
      </c>
      <c r="I14" s="61">
        <v>2</v>
      </c>
      <c r="J14" s="61">
        <v>1</v>
      </c>
      <c r="K14" s="61">
        <v>1</v>
      </c>
      <c r="L14" s="61"/>
      <c r="M14" s="61">
        <f>J14+K14+L14</f>
        <v>2</v>
      </c>
      <c r="N14" s="62">
        <v>8</v>
      </c>
      <c r="O14" s="62">
        <v>8</v>
      </c>
      <c r="P14" s="45" t="s">
        <v>170</v>
      </c>
      <c r="Q14" s="9">
        <v>20</v>
      </c>
    </row>
    <row r="15" spans="1:17" ht="12.75" customHeight="1">
      <c r="A15" s="34">
        <v>9</v>
      </c>
      <c r="B15" s="46" t="s">
        <v>284</v>
      </c>
      <c r="C15" s="36">
        <v>32537</v>
      </c>
      <c r="D15" s="74">
        <v>1</v>
      </c>
      <c r="E15" s="46" t="s">
        <v>181</v>
      </c>
      <c r="F15" s="9" t="s">
        <v>182</v>
      </c>
      <c r="G15" s="35" t="s">
        <v>152</v>
      </c>
      <c r="H15" s="35" t="s">
        <v>184</v>
      </c>
      <c r="I15" s="61">
        <v>2</v>
      </c>
      <c r="J15" s="61">
        <v>7</v>
      </c>
      <c r="K15" s="61">
        <v>2</v>
      </c>
      <c r="L15" s="61"/>
      <c r="M15" s="61">
        <f>J15+K15+L15</f>
        <v>9</v>
      </c>
      <c r="N15" s="62">
        <v>9</v>
      </c>
      <c r="O15" s="62"/>
      <c r="P15" s="45" t="s">
        <v>170</v>
      </c>
      <c r="Q15" s="9"/>
    </row>
    <row r="16" spans="1:17" ht="12.75" customHeight="1">
      <c r="A16" s="34">
        <v>10</v>
      </c>
      <c r="B16" s="46" t="s">
        <v>281</v>
      </c>
      <c r="C16" s="36">
        <v>34946</v>
      </c>
      <c r="D16" s="37">
        <v>1</v>
      </c>
      <c r="E16" s="46" t="s">
        <v>101</v>
      </c>
      <c r="F16" s="9" t="s">
        <v>141</v>
      </c>
      <c r="G16" s="35" t="s">
        <v>169</v>
      </c>
      <c r="H16" s="9" t="s">
        <v>251</v>
      </c>
      <c r="I16" s="61">
        <v>2</v>
      </c>
      <c r="J16" s="61">
        <v>4</v>
      </c>
      <c r="K16" s="61">
        <v>6</v>
      </c>
      <c r="L16" s="61"/>
      <c r="M16" s="61">
        <f>J16+K16+L16</f>
        <v>10</v>
      </c>
      <c r="N16" s="62">
        <v>10</v>
      </c>
      <c r="O16" s="62">
        <v>9</v>
      </c>
      <c r="P16" s="45" t="s">
        <v>170</v>
      </c>
      <c r="Q16" s="9"/>
    </row>
    <row r="17" spans="1:17" ht="12.75" customHeight="1">
      <c r="A17" s="34">
        <v>11</v>
      </c>
      <c r="B17" s="46" t="s">
        <v>282</v>
      </c>
      <c r="C17" s="36">
        <v>34927</v>
      </c>
      <c r="D17" s="37">
        <v>2</v>
      </c>
      <c r="E17" s="46" t="s">
        <v>101</v>
      </c>
      <c r="F17" s="9" t="s">
        <v>141</v>
      </c>
      <c r="G17" s="35" t="s">
        <v>169</v>
      </c>
      <c r="H17" s="9" t="s">
        <v>251</v>
      </c>
      <c r="I17" s="61">
        <v>2</v>
      </c>
      <c r="J17" s="61">
        <v>5</v>
      </c>
      <c r="K17" s="61">
        <v>7</v>
      </c>
      <c r="L17" s="61"/>
      <c r="M17" s="61">
        <f>J17+K17+L17</f>
        <v>12</v>
      </c>
      <c r="N17" s="62">
        <v>11</v>
      </c>
      <c r="O17" s="62">
        <v>10</v>
      </c>
      <c r="P17" s="45"/>
      <c r="Q17" s="9"/>
    </row>
    <row r="18" spans="1:17" ht="12.75" customHeight="1">
      <c r="A18" s="34">
        <v>12</v>
      </c>
      <c r="B18" s="46" t="s">
        <v>283</v>
      </c>
      <c r="C18" s="36">
        <v>34687</v>
      </c>
      <c r="D18" s="37">
        <v>2</v>
      </c>
      <c r="E18" s="46" t="s">
        <v>101</v>
      </c>
      <c r="F18" s="9" t="s">
        <v>141</v>
      </c>
      <c r="G18" s="35" t="s">
        <v>142</v>
      </c>
      <c r="H18" s="47" t="s">
        <v>143</v>
      </c>
      <c r="I18" s="61">
        <v>2</v>
      </c>
      <c r="J18" s="61">
        <v>6</v>
      </c>
      <c r="K18" s="61">
        <v>8</v>
      </c>
      <c r="L18" s="61"/>
      <c r="M18" s="61">
        <f>J18+K18+L18</f>
        <v>14</v>
      </c>
      <c r="N18" s="62">
        <v>12</v>
      </c>
      <c r="O18" s="62">
        <v>11</v>
      </c>
      <c r="P18" s="45"/>
      <c r="Q18" s="9"/>
    </row>
    <row r="19" spans="1:17" ht="12.75" customHeight="1">
      <c r="A19" s="34">
        <v>13</v>
      </c>
      <c r="B19" s="46" t="s">
        <v>291</v>
      </c>
      <c r="C19" s="36">
        <v>35912</v>
      </c>
      <c r="D19" s="37">
        <v>2</v>
      </c>
      <c r="E19" s="46" t="s">
        <v>292</v>
      </c>
      <c r="F19" s="46" t="s">
        <v>155</v>
      </c>
      <c r="G19" s="35" t="s">
        <v>167</v>
      </c>
      <c r="H19" s="47" t="s">
        <v>157</v>
      </c>
      <c r="I19" s="61">
        <v>2</v>
      </c>
      <c r="J19" s="61">
        <v>14</v>
      </c>
      <c r="K19" s="61">
        <v>4</v>
      </c>
      <c r="L19" s="61"/>
      <c r="M19" s="61">
        <f>J19+K19+L19</f>
        <v>18</v>
      </c>
      <c r="N19" s="62">
        <v>13</v>
      </c>
      <c r="O19" s="62">
        <v>12</v>
      </c>
      <c r="P19" s="45"/>
      <c r="Q19" s="9"/>
    </row>
    <row r="20" spans="1:17" ht="12.75" customHeight="1">
      <c r="A20" s="34">
        <v>14</v>
      </c>
      <c r="B20" s="46" t="s">
        <v>287</v>
      </c>
      <c r="C20" s="36">
        <v>34338</v>
      </c>
      <c r="D20" s="37">
        <v>2</v>
      </c>
      <c r="E20" s="46" t="s">
        <v>101</v>
      </c>
      <c r="F20" s="9" t="s">
        <v>141</v>
      </c>
      <c r="G20" s="35" t="s">
        <v>142</v>
      </c>
      <c r="H20" s="47" t="s">
        <v>143</v>
      </c>
      <c r="I20" s="61">
        <v>2</v>
      </c>
      <c r="J20" s="61">
        <v>10</v>
      </c>
      <c r="K20" s="61">
        <v>9</v>
      </c>
      <c r="L20" s="61"/>
      <c r="M20" s="61">
        <f>J20+K20+L20</f>
        <v>19</v>
      </c>
      <c r="N20" s="62">
        <v>14</v>
      </c>
      <c r="O20" s="62">
        <v>13</v>
      </c>
      <c r="P20" s="45"/>
      <c r="Q20" s="9"/>
    </row>
    <row r="21" spans="1:17" ht="12.75" customHeight="1">
      <c r="A21" s="34">
        <v>15</v>
      </c>
      <c r="B21" s="46" t="s">
        <v>285</v>
      </c>
      <c r="C21" s="36">
        <v>35775</v>
      </c>
      <c r="D21" s="37">
        <v>3</v>
      </c>
      <c r="E21" s="46" t="s">
        <v>104</v>
      </c>
      <c r="F21" s="9" t="s">
        <v>141</v>
      </c>
      <c r="G21" s="35" t="s">
        <v>206</v>
      </c>
      <c r="H21" s="47" t="s">
        <v>190</v>
      </c>
      <c r="I21" s="61">
        <v>2</v>
      </c>
      <c r="J21" s="61">
        <v>8</v>
      </c>
      <c r="K21" s="61">
        <v>16</v>
      </c>
      <c r="L21" s="61"/>
      <c r="M21" s="61">
        <f>J21+K21+L21</f>
        <v>24</v>
      </c>
      <c r="N21" s="62">
        <v>15</v>
      </c>
      <c r="O21" s="62">
        <v>14</v>
      </c>
      <c r="P21" s="45"/>
      <c r="Q21" s="9"/>
    </row>
    <row r="22" spans="1:17" ht="12.75" customHeight="1">
      <c r="A22" s="34">
        <v>16</v>
      </c>
      <c r="B22" s="46" t="s">
        <v>293</v>
      </c>
      <c r="C22" s="36">
        <v>35218</v>
      </c>
      <c r="D22" s="37">
        <v>2</v>
      </c>
      <c r="E22" s="46" t="s">
        <v>101</v>
      </c>
      <c r="F22" s="9" t="s">
        <v>141</v>
      </c>
      <c r="G22" s="35" t="s">
        <v>169</v>
      </c>
      <c r="H22" s="9" t="s">
        <v>251</v>
      </c>
      <c r="I22" s="61">
        <v>2</v>
      </c>
      <c r="J22" s="61">
        <v>15</v>
      </c>
      <c r="K22" s="61">
        <v>12</v>
      </c>
      <c r="L22" s="61"/>
      <c r="M22" s="61">
        <f>J22+K22+L22</f>
        <v>27</v>
      </c>
      <c r="N22" s="62">
        <v>16</v>
      </c>
      <c r="O22" s="62">
        <v>15</v>
      </c>
      <c r="P22" s="45"/>
      <c r="Q22" s="9"/>
    </row>
    <row r="23" spans="1:17" ht="12.75" customHeight="1">
      <c r="A23" s="34">
        <v>17</v>
      </c>
      <c r="B23" s="46" t="s">
        <v>290</v>
      </c>
      <c r="C23" s="36">
        <v>35543</v>
      </c>
      <c r="D23" s="37">
        <v>2</v>
      </c>
      <c r="E23" s="46" t="s">
        <v>101</v>
      </c>
      <c r="F23" s="9" t="s">
        <v>141</v>
      </c>
      <c r="G23" s="35" t="s">
        <v>169</v>
      </c>
      <c r="H23" s="9" t="s">
        <v>251</v>
      </c>
      <c r="I23" s="61">
        <v>2</v>
      </c>
      <c r="J23" s="61">
        <v>13</v>
      </c>
      <c r="K23" s="61">
        <v>14</v>
      </c>
      <c r="L23" s="61"/>
      <c r="M23" s="61">
        <f>J23+K23+L23</f>
        <v>27</v>
      </c>
      <c r="N23" s="62">
        <v>17</v>
      </c>
      <c r="O23" s="62">
        <v>16</v>
      </c>
      <c r="P23" s="45"/>
      <c r="Q23" s="9"/>
    </row>
    <row r="24" spans="1:17" ht="12.75" customHeight="1">
      <c r="A24" s="34">
        <v>18</v>
      </c>
      <c r="B24" s="46" t="s">
        <v>289</v>
      </c>
      <c r="C24" s="36">
        <v>34965</v>
      </c>
      <c r="D24" s="37">
        <v>2</v>
      </c>
      <c r="E24" s="46" t="s">
        <v>101</v>
      </c>
      <c r="F24" s="9" t="s">
        <v>141</v>
      </c>
      <c r="G24" s="35" t="s">
        <v>169</v>
      </c>
      <c r="H24" s="9" t="s">
        <v>251</v>
      </c>
      <c r="I24" s="61">
        <v>2</v>
      </c>
      <c r="J24" s="61">
        <v>12</v>
      </c>
      <c r="K24" s="61">
        <v>15</v>
      </c>
      <c r="L24" s="61"/>
      <c r="M24" s="61">
        <f>J24+K24+L24</f>
        <v>27</v>
      </c>
      <c r="N24" s="62">
        <v>18</v>
      </c>
      <c r="O24" s="62">
        <v>17</v>
      </c>
      <c r="P24" s="45"/>
      <c r="Q24" s="9"/>
    </row>
    <row r="25" spans="1:17" ht="12.75" customHeight="1">
      <c r="A25" s="34">
        <v>19</v>
      </c>
      <c r="B25" s="46" t="s">
        <v>294</v>
      </c>
      <c r="C25" s="36">
        <v>34052</v>
      </c>
      <c r="D25" s="37">
        <v>3</v>
      </c>
      <c r="E25" s="46" t="s">
        <v>101</v>
      </c>
      <c r="F25" s="9" t="s">
        <v>141</v>
      </c>
      <c r="G25" s="35" t="s">
        <v>163</v>
      </c>
      <c r="H25" s="35" t="s">
        <v>164</v>
      </c>
      <c r="I25" s="61">
        <v>2</v>
      </c>
      <c r="J25" s="61">
        <v>16</v>
      </c>
      <c r="K25" s="61">
        <v>17</v>
      </c>
      <c r="L25" s="61"/>
      <c r="M25" s="61">
        <f>J25+K25+L25</f>
        <v>33</v>
      </c>
      <c r="N25" s="62">
        <v>19</v>
      </c>
      <c r="O25" s="62">
        <v>18</v>
      </c>
      <c r="P25" s="45"/>
      <c r="Q25" s="9"/>
    </row>
    <row r="26" spans="1:17" ht="12.75" customHeight="1">
      <c r="A26" s="34">
        <v>20</v>
      </c>
      <c r="B26" s="46" t="s">
        <v>295</v>
      </c>
      <c r="C26" s="36">
        <v>37413</v>
      </c>
      <c r="D26" s="37">
        <v>2</v>
      </c>
      <c r="E26" s="46" t="s">
        <v>111</v>
      </c>
      <c r="F26" s="9" t="s">
        <v>141</v>
      </c>
      <c r="G26" s="35" t="s">
        <v>152</v>
      </c>
      <c r="H26" s="9" t="s">
        <v>200</v>
      </c>
      <c r="I26" s="61">
        <v>2</v>
      </c>
      <c r="J26" s="61">
        <v>17</v>
      </c>
      <c r="K26" s="61">
        <v>18</v>
      </c>
      <c r="L26" s="61"/>
      <c r="M26" s="61">
        <f>J26+K26+L26</f>
        <v>35</v>
      </c>
      <c r="N26" s="62">
        <v>20</v>
      </c>
      <c r="O26" s="62"/>
      <c r="P26" s="45"/>
      <c r="Q26" s="9"/>
    </row>
    <row r="27" spans="1:17" ht="12.75" customHeight="1">
      <c r="A27" s="34">
        <v>21</v>
      </c>
      <c r="B27" s="46" t="s">
        <v>300</v>
      </c>
      <c r="C27" s="36">
        <v>35550</v>
      </c>
      <c r="D27" s="74">
        <v>2</v>
      </c>
      <c r="E27" s="46" t="s">
        <v>298</v>
      </c>
      <c r="F27" s="9" t="s">
        <v>141</v>
      </c>
      <c r="G27" s="35" t="s">
        <v>203</v>
      </c>
      <c r="H27" s="35" t="s">
        <v>204</v>
      </c>
      <c r="I27" s="61">
        <v>2</v>
      </c>
      <c r="J27" s="61">
        <v>21</v>
      </c>
      <c r="K27" s="61">
        <v>21</v>
      </c>
      <c r="L27" s="61"/>
      <c r="M27" s="61">
        <f>J27+K27+L27</f>
        <v>42</v>
      </c>
      <c r="N27" s="62">
        <v>21</v>
      </c>
      <c r="O27" s="62">
        <v>19</v>
      </c>
      <c r="P27" s="45"/>
      <c r="Q27" s="9"/>
    </row>
    <row r="28" spans="1:17" ht="12.75" customHeight="1">
      <c r="A28" s="34">
        <v>22</v>
      </c>
      <c r="B28" s="9" t="s">
        <v>307</v>
      </c>
      <c r="C28" s="72">
        <v>32764</v>
      </c>
      <c r="D28" s="37" t="s">
        <v>308</v>
      </c>
      <c r="E28" s="9" t="s">
        <v>104</v>
      </c>
      <c r="F28" s="9" t="s">
        <v>182</v>
      </c>
      <c r="G28" s="80" t="s">
        <v>309</v>
      </c>
      <c r="H28" s="9" t="s">
        <v>310</v>
      </c>
      <c r="I28" s="61">
        <v>1</v>
      </c>
      <c r="J28" s="61"/>
      <c r="K28" s="61"/>
      <c r="L28" s="61">
        <v>1</v>
      </c>
      <c r="M28" s="61">
        <f>J28+K28+L28</f>
        <v>1</v>
      </c>
      <c r="N28" s="62">
        <v>22</v>
      </c>
      <c r="O28" s="62">
        <v>20</v>
      </c>
      <c r="P28" s="45"/>
      <c r="Q28" s="9"/>
    </row>
    <row r="29" spans="1:17" ht="12.75" customHeight="1">
      <c r="A29" s="34">
        <v>23</v>
      </c>
      <c r="B29" s="9" t="s">
        <v>311</v>
      </c>
      <c r="C29" s="72">
        <v>34850</v>
      </c>
      <c r="D29" s="37" t="s">
        <v>308</v>
      </c>
      <c r="E29" s="9" t="s">
        <v>101</v>
      </c>
      <c r="F29" s="9" t="s">
        <v>141</v>
      </c>
      <c r="G29" s="80" t="s">
        <v>169</v>
      </c>
      <c r="H29" s="9" t="s">
        <v>153</v>
      </c>
      <c r="I29" s="61">
        <v>1</v>
      </c>
      <c r="J29" s="61"/>
      <c r="K29" s="61"/>
      <c r="L29" s="61">
        <v>2</v>
      </c>
      <c r="M29" s="61">
        <f>J29+K29+L29</f>
        <v>2</v>
      </c>
      <c r="N29" s="62">
        <v>23</v>
      </c>
      <c r="O29" s="62">
        <v>21</v>
      </c>
      <c r="P29" s="45"/>
      <c r="Q29" s="9"/>
    </row>
    <row r="30" spans="1:17" ht="12.75" customHeight="1">
      <c r="A30" s="34">
        <v>24</v>
      </c>
      <c r="B30" s="9" t="s">
        <v>312</v>
      </c>
      <c r="C30" s="72">
        <v>34982</v>
      </c>
      <c r="D30" s="37" t="s">
        <v>145</v>
      </c>
      <c r="E30" s="9" t="s">
        <v>101</v>
      </c>
      <c r="F30" s="9" t="s">
        <v>141</v>
      </c>
      <c r="G30" s="80" t="s">
        <v>247</v>
      </c>
      <c r="H30" s="9" t="s">
        <v>248</v>
      </c>
      <c r="I30" s="61">
        <v>1</v>
      </c>
      <c r="J30" s="61"/>
      <c r="K30" s="61"/>
      <c r="L30" s="61">
        <v>3</v>
      </c>
      <c r="M30" s="61">
        <f>J30+K30+L30</f>
        <v>3</v>
      </c>
      <c r="N30" s="62">
        <v>24</v>
      </c>
      <c r="O30" s="62">
        <v>22</v>
      </c>
      <c r="P30" s="45"/>
      <c r="Q30" s="9"/>
    </row>
    <row r="31" spans="1:17" ht="12.75" customHeight="1">
      <c r="A31" s="34">
        <v>25</v>
      </c>
      <c r="B31" s="9" t="s">
        <v>313</v>
      </c>
      <c r="C31" s="72">
        <v>35457</v>
      </c>
      <c r="D31" s="37">
        <v>2</v>
      </c>
      <c r="E31" s="9" t="s">
        <v>103</v>
      </c>
      <c r="F31" s="9" t="s">
        <v>155</v>
      </c>
      <c r="G31" s="80" t="s">
        <v>167</v>
      </c>
      <c r="H31" s="9" t="s">
        <v>157</v>
      </c>
      <c r="I31" s="61">
        <v>1</v>
      </c>
      <c r="J31" s="61"/>
      <c r="K31" s="61"/>
      <c r="L31" s="61">
        <v>7</v>
      </c>
      <c r="M31" s="61">
        <f>J31+K31+L31</f>
        <v>7</v>
      </c>
      <c r="N31" s="62">
        <v>25</v>
      </c>
      <c r="O31" s="62">
        <v>23</v>
      </c>
      <c r="P31" s="45"/>
      <c r="Q31" s="9"/>
    </row>
    <row r="32" spans="1:17" ht="12.75" customHeight="1">
      <c r="A32" s="34">
        <v>26</v>
      </c>
      <c r="B32" s="9" t="s">
        <v>314</v>
      </c>
      <c r="C32" s="72">
        <v>35340</v>
      </c>
      <c r="D32" s="37">
        <v>2</v>
      </c>
      <c r="E32" s="9" t="s">
        <v>101</v>
      </c>
      <c r="F32" s="9" t="s">
        <v>141</v>
      </c>
      <c r="G32" s="80" t="s">
        <v>247</v>
      </c>
      <c r="H32" s="9" t="s">
        <v>248</v>
      </c>
      <c r="I32" s="61">
        <v>1</v>
      </c>
      <c r="J32" s="61"/>
      <c r="K32" s="61"/>
      <c r="L32" s="61">
        <v>8</v>
      </c>
      <c r="M32" s="61">
        <f>J32+K32+L32</f>
        <v>8</v>
      </c>
      <c r="N32" s="62">
        <v>26</v>
      </c>
      <c r="O32" s="62">
        <v>24</v>
      </c>
      <c r="P32" s="45"/>
      <c r="Q32" s="9"/>
    </row>
    <row r="33" spans="1:17" ht="12.75" customHeight="1">
      <c r="A33" s="34">
        <v>27</v>
      </c>
      <c r="B33" s="81" t="s">
        <v>315</v>
      </c>
      <c r="C33" s="72">
        <v>34448</v>
      </c>
      <c r="D33" s="82">
        <v>2</v>
      </c>
      <c r="E33" s="81" t="s">
        <v>101</v>
      </c>
      <c r="F33" s="9" t="s">
        <v>141</v>
      </c>
      <c r="G33" s="81" t="s">
        <v>316</v>
      </c>
      <c r="H33" s="81" t="s">
        <v>317</v>
      </c>
      <c r="I33" s="61">
        <v>1</v>
      </c>
      <c r="J33" s="61"/>
      <c r="K33" s="61"/>
      <c r="L33" s="61">
        <v>10</v>
      </c>
      <c r="M33" s="61">
        <f>J33+K33+L33</f>
        <v>10</v>
      </c>
      <c r="N33" s="62">
        <v>27</v>
      </c>
      <c r="O33" s="62">
        <v>25</v>
      </c>
      <c r="P33" s="45"/>
      <c r="Q33" s="9"/>
    </row>
    <row r="34" spans="1:17" ht="12.75" customHeight="1">
      <c r="A34" s="34">
        <v>28</v>
      </c>
      <c r="B34" s="9" t="s">
        <v>318</v>
      </c>
      <c r="C34" s="72">
        <v>35347</v>
      </c>
      <c r="D34" s="18">
        <v>2</v>
      </c>
      <c r="E34" s="9" t="s">
        <v>111</v>
      </c>
      <c r="F34" s="9" t="s">
        <v>141</v>
      </c>
      <c r="G34" s="9" t="s">
        <v>199</v>
      </c>
      <c r="H34" s="9" t="s">
        <v>200</v>
      </c>
      <c r="I34" s="61">
        <v>1</v>
      </c>
      <c r="J34" s="61"/>
      <c r="K34" s="61"/>
      <c r="L34" s="61">
        <v>14</v>
      </c>
      <c r="M34" s="61">
        <f>J34+K34+L34</f>
        <v>14</v>
      </c>
      <c r="N34" s="62">
        <v>28</v>
      </c>
      <c r="O34" s="62">
        <v>26</v>
      </c>
      <c r="P34" s="45"/>
      <c r="Q34" s="9"/>
    </row>
    <row r="35" spans="1:17" ht="12.75" customHeight="1">
      <c r="A35" s="34">
        <v>29</v>
      </c>
      <c r="B35" s="46" t="s">
        <v>319</v>
      </c>
      <c r="C35" s="36">
        <v>33660</v>
      </c>
      <c r="D35" s="74" t="s">
        <v>145</v>
      </c>
      <c r="E35" s="46" t="s">
        <v>298</v>
      </c>
      <c r="F35" s="9" t="s">
        <v>175</v>
      </c>
      <c r="G35" s="35" t="s">
        <v>320</v>
      </c>
      <c r="H35" s="35" t="s">
        <v>85</v>
      </c>
      <c r="I35" s="61">
        <v>1</v>
      </c>
      <c r="J35" s="61"/>
      <c r="K35" s="61">
        <v>21</v>
      </c>
      <c r="L35" s="61"/>
      <c r="M35" s="61">
        <f>J35+K35+L35</f>
        <v>21</v>
      </c>
      <c r="N35" s="62">
        <v>29</v>
      </c>
      <c r="O35" s="62">
        <v>27</v>
      </c>
      <c r="P35" s="45"/>
      <c r="Q35" s="9"/>
    </row>
    <row r="36" spans="1:17" ht="12.75" customHeight="1">
      <c r="A36" s="34">
        <v>30</v>
      </c>
      <c r="B36" s="46" t="s">
        <v>321</v>
      </c>
      <c r="C36" s="36">
        <v>35165</v>
      </c>
      <c r="D36" s="74" t="s">
        <v>165</v>
      </c>
      <c r="E36" s="46" t="s">
        <v>298</v>
      </c>
      <c r="F36" s="9" t="s">
        <v>175</v>
      </c>
      <c r="G36" s="35" t="s">
        <v>322</v>
      </c>
      <c r="H36" s="35" t="s">
        <v>323</v>
      </c>
      <c r="I36" s="61">
        <v>1</v>
      </c>
      <c r="J36" s="61"/>
      <c r="K36" s="61">
        <v>23</v>
      </c>
      <c r="L36" s="61"/>
      <c r="M36" s="61">
        <f>J36+K36+L36</f>
        <v>23</v>
      </c>
      <c r="N36" s="62">
        <v>30</v>
      </c>
      <c r="O36" s="62">
        <v>28</v>
      </c>
      <c r="P36" s="45"/>
      <c r="Q36" s="9"/>
    </row>
    <row r="37" spans="1:17" ht="12.75" customHeight="1">
      <c r="A37" s="34">
        <v>31</v>
      </c>
      <c r="B37" s="46" t="s">
        <v>324</v>
      </c>
      <c r="C37" s="36">
        <v>33168</v>
      </c>
      <c r="D37" s="74" t="s">
        <v>145</v>
      </c>
      <c r="E37" s="46" t="s">
        <v>101</v>
      </c>
      <c r="F37" s="9" t="s">
        <v>141</v>
      </c>
      <c r="G37" s="35" t="s">
        <v>169</v>
      </c>
      <c r="H37" s="35" t="s">
        <v>251</v>
      </c>
      <c r="I37" s="61">
        <v>1</v>
      </c>
      <c r="J37" s="61"/>
      <c r="K37" s="61">
        <v>24</v>
      </c>
      <c r="L37" s="61"/>
      <c r="M37" s="61">
        <f>J37+K37+L37</f>
        <v>24</v>
      </c>
      <c r="N37" s="62">
        <v>31</v>
      </c>
      <c r="O37" s="62">
        <v>29</v>
      </c>
      <c r="P37" s="45"/>
      <c r="Q37" s="9"/>
    </row>
    <row r="41" spans="3:12" ht="20.25">
      <c r="C41" s="14" t="s">
        <v>84</v>
      </c>
      <c r="D41" s="14"/>
      <c r="E41" s="14"/>
      <c r="F41" s="14"/>
      <c r="G41" s="15"/>
      <c r="H41" s="14"/>
      <c r="I41" s="14"/>
      <c r="J41" s="14"/>
      <c r="K41" s="14" t="s">
        <v>85</v>
      </c>
      <c r="L41" s="14"/>
    </row>
    <row r="42" spans="3:12" ht="20.25">
      <c r="C42" s="14"/>
      <c r="D42" s="14"/>
      <c r="E42" s="14"/>
      <c r="F42" s="14"/>
      <c r="G42" s="15"/>
      <c r="H42" s="14"/>
      <c r="I42" s="14"/>
      <c r="J42" s="14"/>
      <c r="K42" s="14"/>
      <c r="L42" s="14"/>
    </row>
    <row r="43" spans="3:12" ht="20.25">
      <c r="C43" s="14"/>
      <c r="D43" s="14"/>
      <c r="E43" s="14"/>
      <c r="F43" s="14"/>
      <c r="G43" s="15"/>
      <c r="H43" s="14"/>
      <c r="I43" s="14"/>
      <c r="J43" s="14"/>
      <c r="K43" s="14"/>
      <c r="L43" s="14"/>
    </row>
    <row r="44" spans="3:12" ht="20.25">
      <c r="C44" s="14" t="s">
        <v>86</v>
      </c>
      <c r="D44" s="14"/>
      <c r="E44" s="14"/>
      <c r="F44" s="14"/>
      <c r="G44" s="15"/>
      <c r="H44" s="14"/>
      <c r="I44" s="14"/>
      <c r="J44" s="14"/>
      <c r="K44" s="14" t="s">
        <v>87</v>
      </c>
      <c r="L44" s="14"/>
    </row>
    <row r="45" spans="3:12" ht="20.25"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3:12" ht="20.25"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3:12" ht="20.25">
      <c r="C47" s="14" t="s">
        <v>113</v>
      </c>
      <c r="D47" s="15"/>
      <c r="E47" s="15"/>
      <c r="F47" s="15"/>
      <c r="G47" s="15"/>
      <c r="H47" s="15"/>
      <c r="I47" s="15"/>
      <c r="J47" s="15"/>
      <c r="K47" s="14" t="s">
        <v>89</v>
      </c>
      <c r="L47" s="14"/>
    </row>
  </sheetData>
  <sheetProtection selectLockedCells="1" selectUnlockedCells="1"/>
  <mergeCells count="17">
    <mergeCell ref="A1:P1"/>
    <mergeCell ref="A2:P2"/>
    <mergeCell ref="A3:P3"/>
    <mergeCell ref="A4:P4"/>
    <mergeCell ref="A5:A6"/>
    <mergeCell ref="B5:B6"/>
    <mergeCell ref="C5:C6"/>
    <mergeCell ref="D5:D6"/>
    <mergeCell ref="E5:E6"/>
    <mergeCell ref="F5:F6"/>
    <mergeCell ref="G5:G6"/>
    <mergeCell ref="H5:H6"/>
    <mergeCell ref="I5:M5"/>
    <mergeCell ref="N5:N6"/>
    <mergeCell ref="O5:O6"/>
    <mergeCell ref="P5:P6"/>
    <mergeCell ref="Q5:Q6"/>
  </mergeCells>
  <printOptions/>
  <pageMargins left="0.5597222222222222" right="0.49027777777777776" top="0.2798611111111111" bottom="0.4201388888888889" header="0.5118055555555555" footer="0.5118055555555555"/>
  <pageSetup fitToHeight="18" fitToWidth="1" horizontalDpi="300" verticalDpi="300" orientation="landscape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6">
    <tabColor indexed="17"/>
    <pageSetUpPr fitToPage="1"/>
  </sheetPr>
  <dimension ref="A1:V43"/>
  <sheetViews>
    <sheetView workbookViewId="0" topLeftCell="A13">
      <selection activeCell="A1" sqref="A1"/>
    </sheetView>
  </sheetViews>
  <sheetFormatPr defaultColWidth="9.00390625" defaultRowHeight="12.75"/>
  <cols>
    <col min="1" max="1" width="4.375" style="0" customWidth="1"/>
    <col min="2" max="2" width="32.625" style="0" customWidth="1"/>
    <col min="3" max="3" width="10.75390625" style="0" customWidth="1"/>
    <col min="4" max="4" width="5.125" style="0" customWidth="1"/>
    <col min="5" max="5" width="20.25390625" style="0" customWidth="1"/>
    <col min="6" max="6" width="18.375" style="0" customWidth="1"/>
    <col min="7" max="7" width="11.875" style="0" customWidth="1"/>
    <col min="8" max="8" width="26.875" style="0" customWidth="1"/>
    <col min="9" max="9" width="6.75390625" style="0" customWidth="1"/>
    <col min="10" max="10" width="7.25390625" style="0" customWidth="1"/>
    <col min="11" max="11" width="6.75390625" style="0" customWidth="1"/>
    <col min="12" max="12" width="7.625" style="0" customWidth="1"/>
    <col min="13" max="13" width="6.75390625" style="0" customWidth="1"/>
    <col min="14" max="14" width="6.00390625" style="0" customWidth="1"/>
    <col min="15" max="15" width="8.25390625" style="0" customWidth="1"/>
    <col min="16" max="16" width="5.00390625" style="0" customWidth="1"/>
    <col min="17" max="17" width="6.625" style="0" customWidth="1"/>
    <col min="18" max="18" width="5.125" style="0" customWidth="1"/>
    <col min="19" max="19" width="5.25390625" style="0" customWidth="1"/>
    <col min="20" max="20" width="5.875" style="0" customWidth="1"/>
    <col min="21" max="21" width="5.75390625" style="0" customWidth="1"/>
  </cols>
  <sheetData>
    <row r="1" spans="1:21" s="3" customFormat="1" ht="19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3" customFormat="1" ht="18.75">
      <c r="A2" s="1" t="s">
        <v>325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3" customFormat="1" ht="18.75">
      <c r="A3" s="1" t="s">
        <v>326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s="3" customFormat="1" ht="18.75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2" ht="21.75" customHeight="1">
      <c r="A5" s="83" t="s">
        <v>119</v>
      </c>
      <c r="B5" s="8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84" t="s">
        <v>120</v>
      </c>
      <c r="P5" s="84"/>
      <c r="Q5" s="84"/>
      <c r="R5" s="84"/>
      <c r="S5" s="84"/>
      <c r="T5" s="84"/>
      <c r="U5" s="2"/>
      <c r="V5" s="2"/>
    </row>
    <row r="6" spans="1:21" ht="12.75" customHeight="1">
      <c r="A6" s="30" t="s">
        <v>6</v>
      </c>
      <c r="B6" s="85" t="s">
        <v>121</v>
      </c>
      <c r="C6" s="86" t="s">
        <v>122</v>
      </c>
      <c r="D6" s="86" t="s">
        <v>123</v>
      </c>
      <c r="E6" s="85" t="s">
        <v>124</v>
      </c>
      <c r="F6" s="85" t="s">
        <v>125</v>
      </c>
      <c r="G6" s="85" t="s">
        <v>126</v>
      </c>
      <c r="H6" s="85" t="s">
        <v>127</v>
      </c>
      <c r="I6" s="30" t="s">
        <v>128</v>
      </c>
      <c r="J6" s="30"/>
      <c r="K6" s="30"/>
      <c r="L6" s="30"/>
      <c r="M6" s="30"/>
      <c r="N6" s="30"/>
      <c r="O6" s="30"/>
      <c r="P6" s="30"/>
      <c r="Q6" s="30"/>
      <c r="R6" s="31" t="s">
        <v>240</v>
      </c>
      <c r="S6" s="31" t="s">
        <v>130</v>
      </c>
      <c r="T6" s="31" t="s">
        <v>131</v>
      </c>
      <c r="U6" s="31" t="s">
        <v>13</v>
      </c>
    </row>
    <row r="7" spans="1:21" ht="12.75" customHeight="1">
      <c r="A7" s="30"/>
      <c r="B7" s="30"/>
      <c r="C7" s="86"/>
      <c r="D7" s="86"/>
      <c r="E7" s="85"/>
      <c r="F7" s="85"/>
      <c r="G7" s="85"/>
      <c r="H7" s="85"/>
      <c r="I7" s="32" t="s">
        <v>132</v>
      </c>
      <c r="J7" s="32"/>
      <c r="K7" s="32"/>
      <c r="L7" s="32" t="s">
        <v>133</v>
      </c>
      <c r="M7" s="32"/>
      <c r="N7" s="32"/>
      <c r="O7" s="33" t="s">
        <v>134</v>
      </c>
      <c r="P7" s="33" t="s">
        <v>135</v>
      </c>
      <c r="Q7" s="33" t="s">
        <v>136</v>
      </c>
      <c r="R7" s="31"/>
      <c r="S7" s="31"/>
      <c r="T7" s="31"/>
      <c r="U7" s="31"/>
    </row>
    <row r="8" spans="1:21" ht="56.25" customHeight="1">
      <c r="A8" s="30"/>
      <c r="B8" s="85"/>
      <c r="C8" s="86"/>
      <c r="D8" s="86"/>
      <c r="E8" s="85"/>
      <c r="F8" s="85"/>
      <c r="G8" s="85"/>
      <c r="H8" s="85"/>
      <c r="I8" s="31" t="s">
        <v>137</v>
      </c>
      <c r="J8" s="31" t="s">
        <v>135</v>
      </c>
      <c r="K8" s="31" t="s">
        <v>138</v>
      </c>
      <c r="L8" s="31" t="s">
        <v>139</v>
      </c>
      <c r="M8" s="31" t="s">
        <v>135</v>
      </c>
      <c r="N8" s="31" t="s">
        <v>138</v>
      </c>
      <c r="O8" s="33"/>
      <c r="P8" s="33"/>
      <c r="Q8" s="33"/>
      <c r="R8" s="31"/>
      <c r="S8" s="31"/>
      <c r="T8" s="31"/>
      <c r="U8" s="31"/>
    </row>
    <row r="9" spans="1:21" ht="15.75" customHeight="1">
      <c r="A9" s="34">
        <v>1</v>
      </c>
      <c r="B9" s="69" t="s">
        <v>277</v>
      </c>
      <c r="C9" s="87">
        <v>33839</v>
      </c>
      <c r="D9" s="68" t="s">
        <v>145</v>
      </c>
      <c r="E9" s="69" t="s">
        <v>104</v>
      </c>
      <c r="F9" s="64" t="s">
        <v>141</v>
      </c>
      <c r="G9" s="67" t="s">
        <v>278</v>
      </c>
      <c r="H9" s="70" t="s">
        <v>190</v>
      </c>
      <c r="I9" s="38" t="s">
        <v>144</v>
      </c>
      <c r="J9" s="39">
        <v>1</v>
      </c>
      <c r="K9" s="40">
        <v>3</v>
      </c>
      <c r="L9" s="88" t="s">
        <v>144</v>
      </c>
      <c r="M9" s="39">
        <v>1</v>
      </c>
      <c r="N9" s="40">
        <v>2</v>
      </c>
      <c r="O9" s="42">
        <f>SQRT(K9*N9)</f>
        <v>2.449489742783178</v>
      </c>
      <c r="P9" s="43">
        <v>1</v>
      </c>
      <c r="Q9" s="89" t="s">
        <v>161</v>
      </c>
      <c r="R9" s="43">
        <v>1</v>
      </c>
      <c r="S9" s="43">
        <v>1</v>
      </c>
      <c r="T9" s="45" t="s">
        <v>145</v>
      </c>
      <c r="U9" s="9">
        <v>80</v>
      </c>
    </row>
    <row r="10" spans="1:21" ht="15" customHeight="1">
      <c r="A10" s="34">
        <v>2</v>
      </c>
      <c r="B10" s="46" t="s">
        <v>284</v>
      </c>
      <c r="C10" s="36">
        <v>32537</v>
      </c>
      <c r="D10" s="74">
        <v>1</v>
      </c>
      <c r="E10" s="46" t="s">
        <v>181</v>
      </c>
      <c r="F10" s="9" t="s">
        <v>182</v>
      </c>
      <c r="G10" s="35" t="s">
        <v>327</v>
      </c>
      <c r="H10" s="35" t="s">
        <v>184</v>
      </c>
      <c r="I10" s="38" t="s">
        <v>144</v>
      </c>
      <c r="J10" s="39">
        <v>1</v>
      </c>
      <c r="K10" s="40">
        <v>3</v>
      </c>
      <c r="L10" s="41" t="s">
        <v>144</v>
      </c>
      <c r="M10" s="39">
        <v>1</v>
      </c>
      <c r="N10" s="40">
        <v>2</v>
      </c>
      <c r="O10" s="42">
        <f>SQRT(K10*N10)</f>
        <v>2.449489742783178</v>
      </c>
      <c r="P10" s="43">
        <v>1</v>
      </c>
      <c r="Q10" s="89" t="s">
        <v>172</v>
      </c>
      <c r="R10" s="43">
        <v>2</v>
      </c>
      <c r="S10" s="43"/>
      <c r="T10" s="45" t="s">
        <v>145</v>
      </c>
      <c r="U10" s="9">
        <v>64</v>
      </c>
    </row>
    <row r="11" spans="1:21" ht="14.25" customHeight="1">
      <c r="A11" s="34">
        <v>3</v>
      </c>
      <c r="B11" s="46" t="s">
        <v>280</v>
      </c>
      <c r="C11" s="36">
        <v>36053</v>
      </c>
      <c r="D11" s="37">
        <v>1</v>
      </c>
      <c r="E11" s="46" t="s">
        <v>101</v>
      </c>
      <c r="F11" s="9" t="s">
        <v>141</v>
      </c>
      <c r="G11" s="35" t="s">
        <v>169</v>
      </c>
      <c r="H11" s="9" t="s">
        <v>251</v>
      </c>
      <c r="I11" s="38" t="s">
        <v>144</v>
      </c>
      <c r="J11" s="39">
        <v>1</v>
      </c>
      <c r="K11" s="40">
        <v>3</v>
      </c>
      <c r="L11" s="88" t="s">
        <v>328</v>
      </c>
      <c r="M11" s="39">
        <v>7</v>
      </c>
      <c r="N11" s="40">
        <v>7</v>
      </c>
      <c r="O11" s="42">
        <f>SQRT(K11*N11)</f>
        <v>4.58257569495584</v>
      </c>
      <c r="P11" s="39">
        <v>5</v>
      </c>
      <c r="Q11" s="89">
        <v>25</v>
      </c>
      <c r="R11" s="43">
        <v>3</v>
      </c>
      <c r="S11" s="43">
        <v>2</v>
      </c>
      <c r="T11" s="45" t="s">
        <v>145</v>
      </c>
      <c r="U11" s="9">
        <v>56</v>
      </c>
    </row>
    <row r="12" spans="1:21" ht="15.75" customHeight="1">
      <c r="A12" s="34">
        <v>4</v>
      </c>
      <c r="B12" s="46" t="s">
        <v>291</v>
      </c>
      <c r="C12" s="36">
        <v>35912</v>
      </c>
      <c r="D12" s="37">
        <v>2</v>
      </c>
      <c r="E12" s="46" t="s">
        <v>292</v>
      </c>
      <c r="F12" s="46" t="s">
        <v>155</v>
      </c>
      <c r="G12" s="35" t="s">
        <v>167</v>
      </c>
      <c r="H12" s="47" t="s">
        <v>157</v>
      </c>
      <c r="I12" s="38" t="s">
        <v>329</v>
      </c>
      <c r="J12" s="39">
        <v>8</v>
      </c>
      <c r="K12" s="40">
        <v>8</v>
      </c>
      <c r="L12" s="88" t="s">
        <v>161</v>
      </c>
      <c r="M12" s="39">
        <v>4</v>
      </c>
      <c r="N12" s="40">
        <v>4</v>
      </c>
      <c r="O12" s="51">
        <f>SQRT(K12*N12)</f>
        <v>5.656854249492381</v>
      </c>
      <c r="P12" s="39">
        <v>6</v>
      </c>
      <c r="Q12" s="89" t="s">
        <v>179</v>
      </c>
      <c r="R12" s="43">
        <v>4</v>
      </c>
      <c r="S12" s="43">
        <v>3</v>
      </c>
      <c r="T12" s="45" t="s">
        <v>145</v>
      </c>
      <c r="U12" s="9">
        <v>48</v>
      </c>
    </row>
    <row r="13" spans="1:21" ht="15.75" customHeight="1">
      <c r="A13" s="34">
        <v>5</v>
      </c>
      <c r="B13" s="46" t="s">
        <v>279</v>
      </c>
      <c r="C13" s="36">
        <v>33991</v>
      </c>
      <c r="D13" s="37">
        <v>1</v>
      </c>
      <c r="E13" s="46" t="s">
        <v>101</v>
      </c>
      <c r="F13" s="9" t="s">
        <v>141</v>
      </c>
      <c r="G13" s="35" t="s">
        <v>163</v>
      </c>
      <c r="H13" s="35" t="s">
        <v>164</v>
      </c>
      <c r="I13" s="38" t="s">
        <v>144</v>
      </c>
      <c r="J13" s="39">
        <v>1</v>
      </c>
      <c r="K13" s="40">
        <v>3</v>
      </c>
      <c r="L13" s="88" t="s">
        <v>144</v>
      </c>
      <c r="M13" s="39">
        <v>1</v>
      </c>
      <c r="N13" s="40">
        <v>2</v>
      </c>
      <c r="O13" s="51">
        <f>SQRT(K13*N13)</f>
        <v>2.449489742783178</v>
      </c>
      <c r="P13" s="39">
        <v>1</v>
      </c>
      <c r="Q13" s="89" t="s">
        <v>330</v>
      </c>
      <c r="R13" s="43">
        <v>5</v>
      </c>
      <c r="S13" s="43">
        <v>4</v>
      </c>
      <c r="T13" s="45" t="s">
        <v>145</v>
      </c>
      <c r="U13" s="9">
        <v>40</v>
      </c>
    </row>
    <row r="14" spans="1:21" ht="18.75" customHeight="1">
      <c r="A14" s="34">
        <v>6</v>
      </c>
      <c r="B14" s="46" t="s">
        <v>281</v>
      </c>
      <c r="C14" s="36">
        <v>34946</v>
      </c>
      <c r="D14" s="37">
        <v>1</v>
      </c>
      <c r="E14" s="46" t="s">
        <v>101</v>
      </c>
      <c r="F14" s="9" t="s">
        <v>141</v>
      </c>
      <c r="G14" s="35" t="s">
        <v>169</v>
      </c>
      <c r="H14" s="9" t="s">
        <v>251</v>
      </c>
      <c r="I14" s="41" t="s">
        <v>144</v>
      </c>
      <c r="J14" s="39">
        <v>1</v>
      </c>
      <c r="K14" s="40">
        <v>3</v>
      </c>
      <c r="L14" s="88">
        <v>27</v>
      </c>
      <c r="M14" s="39">
        <v>5</v>
      </c>
      <c r="N14" s="40">
        <v>5</v>
      </c>
      <c r="O14" s="51">
        <f>SQRT(K14*N14)</f>
        <v>3.872983346207417</v>
      </c>
      <c r="P14" s="39">
        <v>4</v>
      </c>
      <c r="Q14" s="89">
        <v>21.5</v>
      </c>
      <c r="R14" s="43">
        <v>6</v>
      </c>
      <c r="S14" s="43">
        <v>5</v>
      </c>
      <c r="T14" s="45" t="s">
        <v>165</v>
      </c>
      <c r="U14" s="9">
        <v>32</v>
      </c>
    </row>
    <row r="15" spans="1:21" ht="18.75" customHeight="1">
      <c r="A15" s="34">
        <v>7</v>
      </c>
      <c r="B15" s="46" t="s">
        <v>282</v>
      </c>
      <c r="C15" s="36">
        <v>34927</v>
      </c>
      <c r="D15" s="37">
        <v>2</v>
      </c>
      <c r="E15" s="46" t="s">
        <v>101</v>
      </c>
      <c r="F15" s="9" t="s">
        <v>141</v>
      </c>
      <c r="G15" s="35" t="s">
        <v>169</v>
      </c>
      <c r="H15" s="9" t="s">
        <v>251</v>
      </c>
      <c r="I15" s="88" t="s">
        <v>331</v>
      </c>
      <c r="J15" s="39">
        <v>6</v>
      </c>
      <c r="K15" s="40">
        <v>6</v>
      </c>
      <c r="L15" s="41">
        <v>22</v>
      </c>
      <c r="M15" s="39">
        <v>6</v>
      </c>
      <c r="N15" s="40">
        <v>6</v>
      </c>
      <c r="O15" s="51">
        <f>SQRT(K15*N15)</f>
        <v>6</v>
      </c>
      <c r="P15" s="39">
        <v>7</v>
      </c>
      <c r="Q15" s="89" t="s">
        <v>332</v>
      </c>
      <c r="R15" s="43">
        <v>7</v>
      </c>
      <c r="S15" s="43">
        <v>6</v>
      </c>
      <c r="T15" s="45" t="s">
        <v>165</v>
      </c>
      <c r="U15" s="9">
        <v>24</v>
      </c>
    </row>
    <row r="16" spans="1:21" ht="18.75" customHeight="1">
      <c r="A16" s="34">
        <v>8</v>
      </c>
      <c r="B16" s="46" t="s">
        <v>283</v>
      </c>
      <c r="C16" s="36">
        <v>34687</v>
      </c>
      <c r="D16" s="37">
        <v>2</v>
      </c>
      <c r="E16" s="46" t="s">
        <v>101</v>
      </c>
      <c r="F16" s="9" t="s">
        <v>141</v>
      </c>
      <c r="G16" s="35" t="s">
        <v>142</v>
      </c>
      <c r="H16" s="47" t="s">
        <v>143</v>
      </c>
      <c r="I16" s="41">
        <v>13</v>
      </c>
      <c r="J16" s="39">
        <v>9</v>
      </c>
      <c r="K16" s="40">
        <v>9</v>
      </c>
      <c r="L16" s="88">
        <v>13</v>
      </c>
      <c r="M16" s="39">
        <v>12</v>
      </c>
      <c r="N16" s="40">
        <v>13</v>
      </c>
      <c r="O16" s="51">
        <f>SQRT(K16*N16)</f>
        <v>10.816653826391969</v>
      </c>
      <c r="P16" s="39">
        <v>10</v>
      </c>
      <c r="Q16" s="89">
        <v>21</v>
      </c>
      <c r="R16" s="43">
        <v>8</v>
      </c>
      <c r="S16" s="43">
        <v>7</v>
      </c>
      <c r="T16" s="45" t="s">
        <v>170</v>
      </c>
      <c r="U16" s="9">
        <v>20</v>
      </c>
    </row>
    <row r="17" spans="1:21" ht="18.75" customHeight="1">
      <c r="A17" s="34">
        <v>9</v>
      </c>
      <c r="B17" s="46" t="s">
        <v>287</v>
      </c>
      <c r="C17" s="36">
        <v>34338</v>
      </c>
      <c r="D17" s="76">
        <v>2</v>
      </c>
      <c r="E17" s="90" t="s">
        <v>101</v>
      </c>
      <c r="F17" s="9" t="s">
        <v>141</v>
      </c>
      <c r="G17" s="90" t="s">
        <v>142</v>
      </c>
      <c r="H17" s="90" t="s">
        <v>143</v>
      </c>
      <c r="I17" s="88" t="s">
        <v>333</v>
      </c>
      <c r="J17" s="39">
        <v>13</v>
      </c>
      <c r="K17" s="40">
        <v>13.5</v>
      </c>
      <c r="L17" s="88">
        <v>17</v>
      </c>
      <c r="M17" s="39">
        <v>8</v>
      </c>
      <c r="N17" s="40">
        <v>8</v>
      </c>
      <c r="O17" s="51">
        <f>SQRT(K17*N17)</f>
        <v>10.392304845413264</v>
      </c>
      <c r="P17" s="39">
        <v>9</v>
      </c>
      <c r="Q17" s="89">
        <v>19</v>
      </c>
      <c r="R17" s="43">
        <v>9</v>
      </c>
      <c r="S17" s="43">
        <v>8</v>
      </c>
      <c r="T17" s="45" t="s">
        <v>170</v>
      </c>
      <c r="U17" s="9"/>
    </row>
    <row r="18" spans="1:21" ht="18" customHeight="1">
      <c r="A18" s="34">
        <v>10</v>
      </c>
      <c r="B18" s="46" t="s">
        <v>288</v>
      </c>
      <c r="C18" s="36">
        <v>34963</v>
      </c>
      <c r="D18" s="37">
        <v>2</v>
      </c>
      <c r="E18" s="46" t="s">
        <v>147</v>
      </c>
      <c r="F18" s="9" t="s">
        <v>141</v>
      </c>
      <c r="G18" s="60" t="s">
        <v>148</v>
      </c>
      <c r="H18" s="9" t="s">
        <v>149</v>
      </c>
      <c r="I18" s="91">
        <v>17</v>
      </c>
      <c r="J18" s="39">
        <v>7</v>
      </c>
      <c r="K18" s="40">
        <v>7</v>
      </c>
      <c r="L18" s="88" t="s">
        <v>334</v>
      </c>
      <c r="M18" s="39">
        <v>9</v>
      </c>
      <c r="N18" s="40">
        <v>9.5</v>
      </c>
      <c r="O18" s="51">
        <f>SQRT(K18*N18)</f>
        <v>8.154753215150045</v>
      </c>
      <c r="P18" s="39">
        <v>8</v>
      </c>
      <c r="Q18" s="89" t="s">
        <v>335</v>
      </c>
      <c r="R18" s="43">
        <v>10</v>
      </c>
      <c r="S18" s="43">
        <v>9</v>
      </c>
      <c r="T18" s="45" t="s">
        <v>170</v>
      </c>
      <c r="U18" s="9"/>
    </row>
    <row r="19" spans="1:21" ht="18" customHeight="1">
      <c r="A19" s="34">
        <v>11</v>
      </c>
      <c r="B19" s="46" t="s">
        <v>286</v>
      </c>
      <c r="C19" s="36">
        <v>34996</v>
      </c>
      <c r="D19" s="37">
        <v>2</v>
      </c>
      <c r="E19" s="46" t="s">
        <v>147</v>
      </c>
      <c r="F19" s="9" t="s">
        <v>141</v>
      </c>
      <c r="G19" s="60" t="s">
        <v>148</v>
      </c>
      <c r="H19" s="9" t="s">
        <v>149</v>
      </c>
      <c r="I19" s="41" t="s">
        <v>336</v>
      </c>
      <c r="J19" s="39">
        <v>11</v>
      </c>
      <c r="K19" s="40">
        <v>11</v>
      </c>
      <c r="L19" s="88" t="s">
        <v>158</v>
      </c>
      <c r="M19" s="39">
        <v>11</v>
      </c>
      <c r="N19" s="40">
        <v>11</v>
      </c>
      <c r="O19" s="51">
        <f>SQRT(K19*N19)</f>
        <v>11</v>
      </c>
      <c r="P19" s="39">
        <v>11</v>
      </c>
      <c r="Q19" s="89" t="s">
        <v>335</v>
      </c>
      <c r="R19" s="43">
        <v>11</v>
      </c>
      <c r="S19" s="43">
        <v>10</v>
      </c>
      <c r="T19" s="9"/>
      <c r="U19" s="9"/>
    </row>
    <row r="20" spans="1:21" ht="17.25" customHeight="1">
      <c r="A20" s="34">
        <v>12</v>
      </c>
      <c r="B20" s="46" t="s">
        <v>293</v>
      </c>
      <c r="C20" s="36">
        <v>35218</v>
      </c>
      <c r="D20" s="37">
        <v>2</v>
      </c>
      <c r="E20" s="46" t="s">
        <v>101</v>
      </c>
      <c r="F20" s="9" t="s">
        <v>141</v>
      </c>
      <c r="G20" s="35" t="s">
        <v>169</v>
      </c>
      <c r="H20" s="9" t="s">
        <v>251</v>
      </c>
      <c r="I20" s="41" t="s">
        <v>226</v>
      </c>
      <c r="J20" s="39">
        <v>10</v>
      </c>
      <c r="K20" s="40">
        <v>10</v>
      </c>
      <c r="L20" s="88" t="s">
        <v>186</v>
      </c>
      <c r="M20" s="39">
        <v>16</v>
      </c>
      <c r="N20" s="40">
        <v>16.5</v>
      </c>
      <c r="O20" s="51">
        <f>SQRT(K20*N20)</f>
        <v>12.84523257866513</v>
      </c>
      <c r="P20" s="39">
        <v>12</v>
      </c>
      <c r="Q20" s="89"/>
      <c r="R20" s="39">
        <v>12</v>
      </c>
      <c r="S20" s="39">
        <v>11</v>
      </c>
      <c r="T20" s="45"/>
      <c r="U20" s="9"/>
    </row>
    <row r="21" spans="1:21" ht="17.25" customHeight="1">
      <c r="A21" s="34">
        <v>13</v>
      </c>
      <c r="B21" s="46" t="s">
        <v>296</v>
      </c>
      <c r="C21" s="36">
        <v>35541</v>
      </c>
      <c r="D21" s="37">
        <v>2</v>
      </c>
      <c r="E21" s="46" t="s">
        <v>292</v>
      </c>
      <c r="F21" s="46" t="s">
        <v>155</v>
      </c>
      <c r="G21" s="35" t="s">
        <v>167</v>
      </c>
      <c r="H21" s="47" t="s">
        <v>157</v>
      </c>
      <c r="I21" s="41">
        <v>4</v>
      </c>
      <c r="J21" s="39">
        <v>19</v>
      </c>
      <c r="K21" s="40">
        <v>19</v>
      </c>
      <c r="L21" s="41" t="s">
        <v>334</v>
      </c>
      <c r="M21" s="39">
        <v>9</v>
      </c>
      <c r="N21" s="40">
        <v>9.5</v>
      </c>
      <c r="O21" s="51">
        <f>SQRT(K21*N21)</f>
        <v>13.435028842544403</v>
      </c>
      <c r="P21" s="39">
        <v>13</v>
      </c>
      <c r="Q21" s="89"/>
      <c r="R21" s="39">
        <v>13</v>
      </c>
      <c r="S21" s="39">
        <v>12</v>
      </c>
      <c r="T21" s="45"/>
      <c r="U21" s="9"/>
    </row>
    <row r="22" spans="1:21" ht="17.25" customHeight="1">
      <c r="A22" s="34">
        <v>14</v>
      </c>
      <c r="B22" s="46" t="s">
        <v>290</v>
      </c>
      <c r="C22" s="36">
        <v>35543</v>
      </c>
      <c r="D22" s="37">
        <v>2</v>
      </c>
      <c r="E22" s="46" t="s">
        <v>101</v>
      </c>
      <c r="F22" s="9" t="s">
        <v>141</v>
      </c>
      <c r="G22" s="35" t="s">
        <v>169</v>
      </c>
      <c r="H22" s="9" t="s">
        <v>251</v>
      </c>
      <c r="I22" s="41">
        <v>5</v>
      </c>
      <c r="J22" s="39">
        <v>15</v>
      </c>
      <c r="K22" s="40">
        <v>16</v>
      </c>
      <c r="L22" s="41">
        <v>13</v>
      </c>
      <c r="M22" s="39">
        <v>12</v>
      </c>
      <c r="N22" s="40">
        <v>13</v>
      </c>
      <c r="O22" s="51">
        <f>SQRT(K22*N22)</f>
        <v>14.422205101855956</v>
      </c>
      <c r="P22" s="39">
        <v>14</v>
      </c>
      <c r="Q22" s="89"/>
      <c r="R22" s="39">
        <v>14</v>
      </c>
      <c r="S22" s="39">
        <v>13</v>
      </c>
      <c r="T22" s="45"/>
      <c r="U22" s="9"/>
    </row>
    <row r="23" spans="1:21" ht="17.25" customHeight="1">
      <c r="A23" s="34">
        <v>15</v>
      </c>
      <c r="B23" s="46" t="s">
        <v>289</v>
      </c>
      <c r="C23" s="36">
        <v>34965</v>
      </c>
      <c r="D23" s="37">
        <v>2</v>
      </c>
      <c r="E23" s="46" t="s">
        <v>101</v>
      </c>
      <c r="F23" s="9" t="s">
        <v>141</v>
      </c>
      <c r="G23" s="35" t="s">
        <v>169</v>
      </c>
      <c r="H23" s="9" t="s">
        <v>251</v>
      </c>
      <c r="I23" s="41">
        <v>5</v>
      </c>
      <c r="J23" s="39">
        <v>15</v>
      </c>
      <c r="K23" s="40">
        <v>16</v>
      </c>
      <c r="L23" s="41">
        <v>13</v>
      </c>
      <c r="M23" s="39">
        <v>12</v>
      </c>
      <c r="N23" s="40">
        <v>13</v>
      </c>
      <c r="O23" s="51">
        <f>SQRT(K23*N23)</f>
        <v>14.422205101855956</v>
      </c>
      <c r="P23" s="39">
        <v>15</v>
      </c>
      <c r="Q23" s="89"/>
      <c r="R23" s="39">
        <v>15</v>
      </c>
      <c r="S23" s="39">
        <v>14</v>
      </c>
      <c r="T23" s="45"/>
      <c r="U23" s="9"/>
    </row>
    <row r="24" spans="1:21" ht="17.25" customHeight="1">
      <c r="A24" s="34">
        <v>16</v>
      </c>
      <c r="B24" s="46" t="s">
        <v>285</v>
      </c>
      <c r="C24" s="36">
        <v>35775</v>
      </c>
      <c r="D24" s="37">
        <v>3</v>
      </c>
      <c r="E24" s="46" t="s">
        <v>104</v>
      </c>
      <c r="F24" s="9" t="s">
        <v>141</v>
      </c>
      <c r="G24" s="35" t="s">
        <v>206</v>
      </c>
      <c r="H24" s="47" t="s">
        <v>190</v>
      </c>
      <c r="I24" s="41">
        <v>7</v>
      </c>
      <c r="J24" s="39">
        <v>12</v>
      </c>
      <c r="K24" s="40">
        <v>12</v>
      </c>
      <c r="L24" s="88" t="s">
        <v>337</v>
      </c>
      <c r="M24" s="39">
        <v>20</v>
      </c>
      <c r="N24" s="40">
        <v>20</v>
      </c>
      <c r="O24" s="51">
        <f>SQRT(K24*N24)</f>
        <v>15.491933384829668</v>
      </c>
      <c r="P24" s="39">
        <v>16</v>
      </c>
      <c r="Q24" s="89"/>
      <c r="R24" s="39">
        <v>16</v>
      </c>
      <c r="S24" s="39">
        <v>15</v>
      </c>
      <c r="T24" s="45"/>
      <c r="U24" s="9"/>
    </row>
    <row r="25" spans="1:21" ht="17.25" customHeight="1">
      <c r="A25" s="34">
        <v>17</v>
      </c>
      <c r="B25" s="46" t="s">
        <v>294</v>
      </c>
      <c r="C25" s="36">
        <v>34052</v>
      </c>
      <c r="D25" s="37">
        <v>3</v>
      </c>
      <c r="E25" s="46" t="s">
        <v>101</v>
      </c>
      <c r="F25" s="9" t="s">
        <v>141</v>
      </c>
      <c r="G25" s="35" t="s">
        <v>163</v>
      </c>
      <c r="H25" s="35" t="s">
        <v>164</v>
      </c>
      <c r="I25" s="88" t="s">
        <v>333</v>
      </c>
      <c r="J25" s="39">
        <v>13</v>
      </c>
      <c r="K25" s="40">
        <v>13.5</v>
      </c>
      <c r="L25" s="88">
        <v>11</v>
      </c>
      <c r="M25" s="39">
        <v>18</v>
      </c>
      <c r="N25" s="40">
        <v>18</v>
      </c>
      <c r="O25" s="51">
        <f>SQRT(K25*N25)</f>
        <v>15.588457268119896</v>
      </c>
      <c r="P25" s="39">
        <v>17</v>
      </c>
      <c r="Q25" s="89"/>
      <c r="R25" s="39">
        <v>17</v>
      </c>
      <c r="S25" s="39">
        <v>16</v>
      </c>
      <c r="T25" s="45"/>
      <c r="U25" s="9"/>
    </row>
    <row r="26" spans="1:21" ht="17.25" customHeight="1">
      <c r="A26" s="34">
        <v>18</v>
      </c>
      <c r="B26" s="46" t="s">
        <v>295</v>
      </c>
      <c r="C26" s="36">
        <v>37413</v>
      </c>
      <c r="D26" s="37">
        <v>2</v>
      </c>
      <c r="E26" s="46" t="s">
        <v>111</v>
      </c>
      <c r="F26" s="9" t="s">
        <v>141</v>
      </c>
      <c r="G26" s="35" t="s">
        <v>327</v>
      </c>
      <c r="H26" s="9" t="s">
        <v>200</v>
      </c>
      <c r="I26" s="88">
        <v>5</v>
      </c>
      <c r="J26" s="39">
        <v>15</v>
      </c>
      <c r="K26" s="40">
        <v>16</v>
      </c>
      <c r="L26" s="41" t="s">
        <v>186</v>
      </c>
      <c r="M26" s="39">
        <v>16</v>
      </c>
      <c r="N26" s="40">
        <v>16.5</v>
      </c>
      <c r="O26" s="51">
        <f>SQRT(K26*N26)</f>
        <v>16.24807680927192</v>
      </c>
      <c r="P26" s="39">
        <v>18</v>
      </c>
      <c r="Q26" s="89"/>
      <c r="R26" s="39">
        <v>18</v>
      </c>
      <c r="S26" s="39"/>
      <c r="T26" s="45"/>
      <c r="U26" s="9"/>
    </row>
    <row r="27" spans="1:21" ht="15.75" customHeight="1">
      <c r="A27" s="34">
        <v>19</v>
      </c>
      <c r="B27" s="46" t="s">
        <v>297</v>
      </c>
      <c r="C27" s="36">
        <v>36042</v>
      </c>
      <c r="D27" s="74">
        <v>2</v>
      </c>
      <c r="E27" s="46" t="s">
        <v>298</v>
      </c>
      <c r="F27" s="9" t="s">
        <v>141</v>
      </c>
      <c r="G27" s="35" t="s">
        <v>203</v>
      </c>
      <c r="H27" s="35" t="s">
        <v>204</v>
      </c>
      <c r="I27" s="91">
        <v>2</v>
      </c>
      <c r="J27" s="39">
        <v>21</v>
      </c>
      <c r="K27" s="40">
        <v>21</v>
      </c>
      <c r="L27" s="88" t="s">
        <v>195</v>
      </c>
      <c r="M27" s="39">
        <v>15</v>
      </c>
      <c r="N27" s="40">
        <v>15</v>
      </c>
      <c r="O27" s="51">
        <f>SQRT(K27*N27)</f>
        <v>17.74823934929885</v>
      </c>
      <c r="P27" s="39">
        <v>19</v>
      </c>
      <c r="Q27" s="89"/>
      <c r="R27" s="39">
        <v>19</v>
      </c>
      <c r="S27" s="39">
        <v>17</v>
      </c>
      <c r="T27" s="45"/>
      <c r="U27" s="9"/>
    </row>
    <row r="28" spans="1:21" ht="15.75" customHeight="1">
      <c r="A28" s="34">
        <v>20</v>
      </c>
      <c r="B28" s="46" t="s">
        <v>299</v>
      </c>
      <c r="C28" s="36">
        <v>35855</v>
      </c>
      <c r="D28" s="74">
        <v>2</v>
      </c>
      <c r="E28" s="46" t="s">
        <v>298</v>
      </c>
      <c r="F28" s="9" t="s">
        <v>141</v>
      </c>
      <c r="G28" s="35" t="s">
        <v>203</v>
      </c>
      <c r="H28" s="35" t="s">
        <v>204</v>
      </c>
      <c r="I28" s="41" t="s">
        <v>337</v>
      </c>
      <c r="J28" s="39">
        <v>18</v>
      </c>
      <c r="K28" s="40">
        <v>18</v>
      </c>
      <c r="L28" s="41">
        <v>1</v>
      </c>
      <c r="M28" s="39">
        <v>21</v>
      </c>
      <c r="N28" s="40">
        <v>21</v>
      </c>
      <c r="O28" s="51">
        <f>SQRT(K28*N28)</f>
        <v>19.44222209522358</v>
      </c>
      <c r="P28" s="39">
        <v>20</v>
      </c>
      <c r="Q28" s="89"/>
      <c r="R28" s="39">
        <v>20</v>
      </c>
      <c r="S28" s="39">
        <v>18</v>
      </c>
      <c r="T28" s="45"/>
      <c r="U28" s="9"/>
    </row>
    <row r="29" spans="1:21" ht="15.75" customHeight="1">
      <c r="A29" s="34">
        <v>21</v>
      </c>
      <c r="B29" s="46" t="s">
        <v>300</v>
      </c>
      <c r="C29" s="36">
        <v>35550</v>
      </c>
      <c r="D29" s="74">
        <v>2</v>
      </c>
      <c r="E29" s="46" t="s">
        <v>298</v>
      </c>
      <c r="F29" s="9" t="s">
        <v>141</v>
      </c>
      <c r="G29" s="35" t="s">
        <v>203</v>
      </c>
      <c r="H29" s="35" t="s">
        <v>204</v>
      </c>
      <c r="I29" s="41">
        <v>3</v>
      </c>
      <c r="J29" s="39">
        <v>20</v>
      </c>
      <c r="K29" s="40">
        <v>20</v>
      </c>
      <c r="L29" s="88" t="s">
        <v>336</v>
      </c>
      <c r="M29" s="39">
        <v>19</v>
      </c>
      <c r="N29" s="40">
        <v>19</v>
      </c>
      <c r="O29" s="51">
        <f>SQRT(K29*N29)</f>
        <v>19.493588689617926</v>
      </c>
      <c r="P29" s="39">
        <v>21</v>
      </c>
      <c r="Q29" s="89"/>
      <c r="R29" s="39">
        <v>21</v>
      </c>
      <c r="S29" s="39">
        <v>19</v>
      </c>
      <c r="T29" s="45"/>
      <c r="U29" s="9"/>
    </row>
    <row r="30" spans="1:21" ht="15.75" customHeight="1">
      <c r="A30" s="34">
        <v>22</v>
      </c>
      <c r="B30" s="46" t="s">
        <v>319</v>
      </c>
      <c r="C30" s="36">
        <v>33660</v>
      </c>
      <c r="D30" s="74" t="s">
        <v>145</v>
      </c>
      <c r="E30" s="46" t="s">
        <v>298</v>
      </c>
      <c r="F30" s="9" t="s">
        <v>175</v>
      </c>
      <c r="G30" s="35" t="s">
        <v>320</v>
      </c>
      <c r="H30" s="35" t="s">
        <v>85</v>
      </c>
      <c r="I30" s="41">
        <v>3</v>
      </c>
      <c r="J30" s="39">
        <v>20</v>
      </c>
      <c r="K30" s="40">
        <v>20</v>
      </c>
      <c r="L30" s="88" t="s">
        <v>336</v>
      </c>
      <c r="M30" s="39">
        <v>19</v>
      </c>
      <c r="N30" s="40">
        <v>19</v>
      </c>
      <c r="O30" s="51">
        <f>SQRT(K30*N30)</f>
        <v>19.493588689617926</v>
      </c>
      <c r="P30" s="39">
        <v>21</v>
      </c>
      <c r="Q30" s="89"/>
      <c r="R30" s="39">
        <v>21</v>
      </c>
      <c r="S30" s="39">
        <v>19</v>
      </c>
      <c r="T30" s="45"/>
      <c r="U30" s="9"/>
    </row>
    <row r="31" spans="1:21" ht="15.75" customHeight="1">
      <c r="A31" s="34">
        <v>23</v>
      </c>
      <c r="B31" s="46" t="s">
        <v>321</v>
      </c>
      <c r="C31" s="36">
        <v>35165</v>
      </c>
      <c r="D31" s="74" t="s">
        <v>165</v>
      </c>
      <c r="E31" s="46" t="s">
        <v>298</v>
      </c>
      <c r="F31" s="9" t="s">
        <v>175</v>
      </c>
      <c r="G31" s="35" t="s">
        <v>322</v>
      </c>
      <c r="H31" s="35" t="s">
        <v>323</v>
      </c>
      <c r="I31" s="41">
        <v>3</v>
      </c>
      <c r="J31" s="39">
        <v>20</v>
      </c>
      <c r="K31" s="40">
        <v>20</v>
      </c>
      <c r="L31" s="88">
        <v>8</v>
      </c>
      <c r="M31" s="39">
        <v>29</v>
      </c>
      <c r="N31" s="40">
        <v>20</v>
      </c>
      <c r="O31" s="51">
        <f>SQRT(K31*N31)</f>
        <v>20</v>
      </c>
      <c r="P31" s="39">
        <v>23</v>
      </c>
      <c r="Q31" s="89"/>
      <c r="R31" s="39">
        <v>23</v>
      </c>
      <c r="S31" s="39">
        <v>21</v>
      </c>
      <c r="T31" s="45"/>
      <c r="U31" s="9"/>
    </row>
    <row r="32" spans="1:21" ht="15.75" customHeight="1">
      <c r="A32" s="34">
        <v>24</v>
      </c>
      <c r="B32" s="46" t="s">
        <v>324</v>
      </c>
      <c r="C32" s="36">
        <v>33168</v>
      </c>
      <c r="D32" s="74" t="s">
        <v>145</v>
      </c>
      <c r="E32" s="46" t="s">
        <v>101</v>
      </c>
      <c r="F32" s="9" t="s">
        <v>141</v>
      </c>
      <c r="G32" s="35" t="s">
        <v>169</v>
      </c>
      <c r="H32" s="35" t="s">
        <v>251</v>
      </c>
      <c r="I32" s="41">
        <v>3</v>
      </c>
      <c r="J32" s="39">
        <v>20</v>
      </c>
      <c r="K32" s="40">
        <v>20</v>
      </c>
      <c r="L32" s="88" t="s">
        <v>338</v>
      </c>
      <c r="M32" s="39">
        <v>30</v>
      </c>
      <c r="N32" s="40">
        <v>30</v>
      </c>
      <c r="O32" s="51">
        <f>SQRT(K32*N32)</f>
        <v>24.49489742783178</v>
      </c>
      <c r="P32" s="39">
        <v>24</v>
      </c>
      <c r="Q32" s="89"/>
      <c r="R32" s="39">
        <v>24</v>
      </c>
      <c r="S32" s="39">
        <v>22</v>
      </c>
      <c r="T32" s="45"/>
      <c r="U32" s="9"/>
    </row>
    <row r="33" spans="1:21" ht="15.75" customHeight="1">
      <c r="A33" s="34">
        <v>25</v>
      </c>
      <c r="B33" s="46" t="s">
        <v>301</v>
      </c>
      <c r="C33" s="36">
        <v>34500</v>
      </c>
      <c r="D33" s="76">
        <v>2</v>
      </c>
      <c r="E33" s="46" t="s">
        <v>104</v>
      </c>
      <c r="F33" s="9" t="s">
        <v>141</v>
      </c>
      <c r="G33" s="35" t="s">
        <v>302</v>
      </c>
      <c r="H33" s="35" t="s">
        <v>190</v>
      </c>
      <c r="I33" s="88">
        <v>1</v>
      </c>
      <c r="J33" s="39">
        <v>21</v>
      </c>
      <c r="K33" s="40">
        <v>21</v>
      </c>
      <c r="L33" s="88">
        <v>2</v>
      </c>
      <c r="M33" s="39">
        <v>31</v>
      </c>
      <c r="N33" s="40">
        <v>31</v>
      </c>
      <c r="O33" s="51">
        <f>SQRT(K33*N33)</f>
        <v>25.514701644346147</v>
      </c>
      <c r="P33" s="39">
        <v>25</v>
      </c>
      <c r="Q33" s="89"/>
      <c r="R33" s="39">
        <v>25</v>
      </c>
      <c r="S33" s="39">
        <v>23</v>
      </c>
      <c r="T33" s="45"/>
      <c r="U33" s="9"/>
    </row>
    <row r="34" spans="1:21" ht="15.75" customHeight="1">
      <c r="A34" s="34">
        <v>26</v>
      </c>
      <c r="B34" s="46" t="s">
        <v>303</v>
      </c>
      <c r="C34" s="36">
        <v>34799</v>
      </c>
      <c r="D34" s="74">
        <v>2</v>
      </c>
      <c r="E34" s="46" t="s">
        <v>104</v>
      </c>
      <c r="F34" s="9" t="s">
        <v>141</v>
      </c>
      <c r="G34" s="35" t="s">
        <v>304</v>
      </c>
      <c r="H34" s="35" t="s">
        <v>190</v>
      </c>
      <c r="I34" s="41">
        <v>2</v>
      </c>
      <c r="J34" s="39">
        <v>21</v>
      </c>
      <c r="K34" s="40">
        <v>21.5</v>
      </c>
      <c r="L34" s="88">
        <v>1</v>
      </c>
      <c r="M34" s="39">
        <v>32</v>
      </c>
      <c r="N34" s="39">
        <v>32</v>
      </c>
      <c r="O34" s="51">
        <f>SQRT(K34*N34)</f>
        <v>26.229754097208</v>
      </c>
      <c r="P34" s="39">
        <v>26</v>
      </c>
      <c r="Q34" s="41"/>
      <c r="R34" s="39">
        <v>26</v>
      </c>
      <c r="S34" s="39">
        <v>24</v>
      </c>
      <c r="T34" s="45"/>
      <c r="U34" s="9"/>
    </row>
    <row r="35" spans="1:8" ht="15">
      <c r="A35" s="92"/>
      <c r="B35" s="92"/>
      <c r="C35" s="93"/>
      <c r="D35" s="94"/>
      <c r="E35" s="92"/>
      <c r="F35" s="92"/>
      <c r="G35" s="92"/>
      <c r="H35" s="92"/>
    </row>
    <row r="36" spans="1:8" ht="15">
      <c r="A36" s="92"/>
      <c r="B36" s="92"/>
      <c r="C36" s="93"/>
      <c r="D36" s="94"/>
      <c r="E36" s="92"/>
      <c r="F36" s="92"/>
      <c r="G36" s="92"/>
      <c r="H36" s="92"/>
    </row>
    <row r="37" ht="12" customHeight="1"/>
    <row r="38" spans="3:10" ht="20.25">
      <c r="C38" s="14" t="s">
        <v>84</v>
      </c>
      <c r="D38" s="14"/>
      <c r="E38" s="14"/>
      <c r="F38" s="14"/>
      <c r="G38" s="15"/>
      <c r="H38" s="14"/>
      <c r="I38" s="14"/>
      <c r="J38" s="14" t="s">
        <v>85</v>
      </c>
    </row>
    <row r="39" spans="3:10" ht="20.25">
      <c r="C39" s="14"/>
      <c r="D39" s="14"/>
      <c r="E39" s="14"/>
      <c r="F39" s="14"/>
      <c r="G39" s="15"/>
      <c r="H39" s="14"/>
      <c r="I39" s="14"/>
      <c r="J39" s="14"/>
    </row>
    <row r="40" spans="3:10" ht="20.25">
      <c r="C40" s="14" t="s">
        <v>86</v>
      </c>
      <c r="D40" s="14"/>
      <c r="E40" s="14"/>
      <c r="F40" s="14"/>
      <c r="G40" s="15"/>
      <c r="H40" s="14"/>
      <c r="I40" s="14"/>
      <c r="J40" s="14" t="s">
        <v>87</v>
      </c>
    </row>
    <row r="41" spans="3:10" ht="20.25">
      <c r="C41" s="15"/>
      <c r="D41" s="15"/>
      <c r="E41" s="15"/>
      <c r="F41" s="15"/>
      <c r="G41" s="15"/>
      <c r="H41" s="15"/>
      <c r="I41" s="15"/>
      <c r="J41" s="15"/>
    </row>
    <row r="42" spans="3:10" ht="20.25">
      <c r="C42" s="15"/>
      <c r="D42" s="15"/>
      <c r="E42" s="15"/>
      <c r="F42" s="15"/>
      <c r="G42" s="15"/>
      <c r="H42" s="15"/>
      <c r="I42" s="15"/>
      <c r="J42" s="15"/>
    </row>
    <row r="43" spans="3:10" ht="20.25">
      <c r="C43" s="14" t="s">
        <v>113</v>
      </c>
      <c r="D43" s="15"/>
      <c r="E43" s="15"/>
      <c r="F43" s="15"/>
      <c r="G43" s="15"/>
      <c r="H43" s="15"/>
      <c r="I43" s="15"/>
      <c r="J43" s="14" t="s">
        <v>89</v>
      </c>
    </row>
  </sheetData>
  <sheetProtection selectLockedCells="1" selectUnlockedCells="1"/>
  <mergeCells count="24">
    <mergeCell ref="A1:U1"/>
    <mergeCell ref="A2:U2"/>
    <mergeCell ref="A3:U3"/>
    <mergeCell ref="A4:U4"/>
    <mergeCell ref="A5:B5"/>
    <mergeCell ref="O5:T5"/>
    <mergeCell ref="A6:A8"/>
    <mergeCell ref="B6:B8"/>
    <mergeCell ref="C6:C8"/>
    <mergeCell ref="D6:D8"/>
    <mergeCell ref="E6:E8"/>
    <mergeCell ref="F6:F8"/>
    <mergeCell ref="G6:G8"/>
    <mergeCell ref="H6:H8"/>
    <mergeCell ref="I6:Q6"/>
    <mergeCell ref="R6:R8"/>
    <mergeCell ref="S6:S8"/>
    <mergeCell ref="T6:T8"/>
    <mergeCell ref="U6:U8"/>
    <mergeCell ref="I7:K7"/>
    <mergeCell ref="L7:N7"/>
    <mergeCell ref="O7:O8"/>
    <mergeCell ref="P7:P8"/>
    <mergeCell ref="Q7:Q8"/>
  </mergeCells>
  <printOptions/>
  <pageMargins left="0.25" right="0.1701388888888889" top="0.5402777777777777" bottom="0.3597222222222222" header="0.5118055555555555" footer="0.5118055555555555"/>
  <pageSetup fitToHeight="18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workbookViewId="0" topLeftCell="H1">
      <selection activeCell="O7" sqref="O7:O2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__VBA__1"/>
  <dimension ref="A1:A1"/>
  <sheetViews>
    <sheetView workbookViewId="0" topLeftCell="A6">
      <selection activeCell="N16" sqref="N1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workbookViewId="0" topLeftCell="A28">
      <selection activeCell="A42" sqref="A42:IV4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Командні_вузи_дв">
    <tabColor indexed="24"/>
    <pageSetUpPr fitToPage="1"/>
  </sheetPr>
  <dimension ref="A1:Y27"/>
  <sheetViews>
    <sheetView workbookViewId="0" topLeftCell="A4">
      <selection activeCell="Z13" sqref="Z13"/>
    </sheetView>
  </sheetViews>
  <sheetFormatPr defaultColWidth="9.00390625" defaultRowHeight="12.75"/>
  <cols>
    <col min="1" max="1" width="4.375" style="0" customWidth="1"/>
    <col min="2" max="2" width="36.875" style="0" customWidth="1"/>
    <col min="3" max="3" width="3.875" style="0" customWidth="1"/>
    <col min="4" max="4" width="14.25390625" style="0" customWidth="1"/>
    <col min="5" max="5" width="3.625" style="0" customWidth="1"/>
    <col min="6" max="6" width="12.875" style="0" customWidth="1"/>
    <col min="7" max="7" width="4.375" style="0" customWidth="1"/>
    <col min="8" max="8" width="12.75390625" style="0" customWidth="1"/>
    <col min="9" max="9" width="4.25390625" style="0" customWidth="1"/>
    <col min="10" max="10" width="12.625" style="0" customWidth="1"/>
    <col min="11" max="11" width="4.00390625" style="0" customWidth="1"/>
    <col min="12" max="12" width="13.00390625" style="0" customWidth="1"/>
    <col min="13" max="13" width="4.25390625" style="0" customWidth="1"/>
    <col min="14" max="14" width="12.75390625" style="0" customWidth="1"/>
    <col min="15" max="15" width="4.00390625" style="0" customWidth="1"/>
    <col min="16" max="16" width="5.00390625" style="0" customWidth="1"/>
    <col min="17" max="18" width="4.25390625" style="0" customWidth="1"/>
    <col min="19" max="24" width="0" style="0" hidden="1" customWidth="1"/>
    <col min="25" max="25" width="7.25390625" style="0" customWidth="1"/>
  </cols>
  <sheetData>
    <row r="1" spans="1:24" s="3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 ht="18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3" customFormat="1" ht="18.75">
      <c r="A3" s="1" t="s">
        <v>90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3" customFormat="1" ht="18.75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3" customFormat="1" ht="20.25" customHeight="1">
      <c r="A5" s="16" t="s">
        <v>91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5" ht="12" customHeight="1">
      <c r="A6" s="5" t="s">
        <v>6</v>
      </c>
      <c r="B6" s="6" t="s">
        <v>7</v>
      </c>
      <c r="C6" s="7" t="s">
        <v>8</v>
      </c>
      <c r="D6" s="6" t="s">
        <v>9</v>
      </c>
      <c r="E6" s="6"/>
      <c r="F6" s="6"/>
      <c r="G6" s="6"/>
      <c r="H6" s="6"/>
      <c r="I6" s="6"/>
      <c r="J6" s="6"/>
      <c r="K6" s="6"/>
      <c r="L6" s="6" t="s">
        <v>10</v>
      </c>
      <c r="M6" s="6"/>
      <c r="N6" s="6"/>
      <c r="O6" s="6"/>
      <c r="P6" s="7" t="s">
        <v>11</v>
      </c>
      <c r="Q6" s="7" t="s">
        <v>12</v>
      </c>
      <c r="R6" s="7" t="s">
        <v>13</v>
      </c>
      <c r="Y6" s="17" t="s">
        <v>14</v>
      </c>
    </row>
    <row r="7" spans="1:25" ht="14.25" customHeight="1">
      <c r="A7" s="5"/>
      <c r="B7" s="6"/>
      <c r="C7" s="7"/>
      <c r="D7" s="18" t="s">
        <v>15</v>
      </c>
      <c r="E7" s="8" t="s">
        <v>16</v>
      </c>
      <c r="F7" s="18" t="s">
        <v>17</v>
      </c>
      <c r="G7" s="8" t="s">
        <v>16</v>
      </c>
      <c r="H7" s="18" t="s">
        <v>18</v>
      </c>
      <c r="I7" s="8" t="s">
        <v>16</v>
      </c>
      <c r="J7" s="18" t="s">
        <v>19</v>
      </c>
      <c r="K7" s="7" t="s">
        <v>16</v>
      </c>
      <c r="L7" s="18" t="s">
        <v>15</v>
      </c>
      <c r="M7" s="7" t="s">
        <v>16</v>
      </c>
      <c r="N7" s="18" t="s">
        <v>17</v>
      </c>
      <c r="O7" s="7" t="s">
        <v>16</v>
      </c>
      <c r="P7" s="7"/>
      <c r="Q7" s="7"/>
      <c r="R7" s="7"/>
      <c r="Y7" s="17"/>
    </row>
    <row r="8" spans="1:25" ht="80.25" customHeight="1">
      <c r="A8" s="5"/>
      <c r="B8" s="6"/>
      <c r="C8" s="7"/>
      <c r="D8" s="7" t="s">
        <v>20</v>
      </c>
      <c r="E8" s="8"/>
      <c r="F8" s="7" t="s">
        <v>20</v>
      </c>
      <c r="G8" s="8"/>
      <c r="H8" s="7" t="s">
        <v>20</v>
      </c>
      <c r="I8" s="8"/>
      <c r="J8" s="7" t="s">
        <v>20</v>
      </c>
      <c r="K8" s="7"/>
      <c r="L8" s="7" t="s">
        <v>20</v>
      </c>
      <c r="M8" s="7"/>
      <c r="N8" s="7" t="s">
        <v>20</v>
      </c>
      <c r="O8" s="7"/>
      <c r="P8" s="7"/>
      <c r="Q8" s="7"/>
      <c r="R8" s="7"/>
      <c r="Y8" s="17"/>
    </row>
    <row r="9" spans="1:25" ht="18" customHeight="1">
      <c r="A9" s="9">
        <v>1</v>
      </c>
      <c r="B9" s="9" t="s">
        <v>35</v>
      </c>
      <c r="C9" s="9">
        <v>6</v>
      </c>
      <c r="D9" s="9" t="s">
        <v>36</v>
      </c>
      <c r="E9" s="9">
        <v>4</v>
      </c>
      <c r="F9" s="9" t="s">
        <v>37</v>
      </c>
      <c r="G9" s="9">
        <v>1</v>
      </c>
      <c r="H9" s="9" t="s">
        <v>38</v>
      </c>
      <c r="I9" s="9">
        <v>39</v>
      </c>
      <c r="J9" s="9" t="s">
        <v>39</v>
      </c>
      <c r="K9" s="9">
        <v>2</v>
      </c>
      <c r="L9" s="9" t="s">
        <v>40</v>
      </c>
      <c r="M9" s="9">
        <v>4</v>
      </c>
      <c r="N9" s="9" t="s">
        <v>41</v>
      </c>
      <c r="O9" s="9">
        <v>3</v>
      </c>
      <c r="P9" s="9">
        <f>E9+G9+I9+K9+M9+O9</f>
        <v>53</v>
      </c>
      <c r="Q9" s="9">
        <v>1</v>
      </c>
      <c r="R9" s="9">
        <v>80</v>
      </c>
      <c r="Y9" s="19">
        <f>R9*C9</f>
        <v>480</v>
      </c>
    </row>
    <row r="10" spans="1:25" ht="18" customHeight="1">
      <c r="A10" s="9">
        <v>2</v>
      </c>
      <c r="B10" s="9" t="s">
        <v>21</v>
      </c>
      <c r="C10" s="9">
        <v>6</v>
      </c>
      <c r="D10" s="9" t="s">
        <v>22</v>
      </c>
      <c r="E10" s="9">
        <v>8</v>
      </c>
      <c r="F10" s="9" t="s">
        <v>23</v>
      </c>
      <c r="G10" s="9">
        <v>6</v>
      </c>
      <c r="H10" s="9" t="s">
        <v>92</v>
      </c>
      <c r="I10" s="9">
        <v>12</v>
      </c>
      <c r="J10" s="9" t="s">
        <v>25</v>
      </c>
      <c r="K10" s="9">
        <v>10</v>
      </c>
      <c r="L10" s="9" t="s">
        <v>26</v>
      </c>
      <c r="M10" s="9">
        <v>1</v>
      </c>
      <c r="N10" s="9" t="s">
        <v>27</v>
      </c>
      <c r="O10" s="9">
        <v>18</v>
      </c>
      <c r="P10" s="9">
        <f>E10+G10+I10+K10+M10+O10</f>
        <v>55</v>
      </c>
      <c r="Q10" s="9">
        <v>2</v>
      </c>
      <c r="R10" s="9">
        <v>64</v>
      </c>
      <c r="Y10" s="19">
        <f>R10*C10</f>
        <v>384</v>
      </c>
    </row>
    <row r="11" spans="1:25" ht="18" customHeight="1">
      <c r="A11" s="9">
        <v>3</v>
      </c>
      <c r="B11" s="9" t="s">
        <v>28</v>
      </c>
      <c r="C11" s="9">
        <v>6</v>
      </c>
      <c r="D11" s="9" t="s">
        <v>29</v>
      </c>
      <c r="E11" s="9">
        <v>7</v>
      </c>
      <c r="F11" s="9" t="s">
        <v>30</v>
      </c>
      <c r="G11" s="9">
        <v>9</v>
      </c>
      <c r="H11" s="9" t="s">
        <v>31</v>
      </c>
      <c r="I11" s="9">
        <v>16</v>
      </c>
      <c r="J11" s="9" t="s">
        <v>32</v>
      </c>
      <c r="K11" s="9">
        <v>29</v>
      </c>
      <c r="L11" s="9" t="s">
        <v>33</v>
      </c>
      <c r="M11" s="9">
        <v>8</v>
      </c>
      <c r="N11" s="9" t="s">
        <v>34</v>
      </c>
      <c r="O11" s="9">
        <v>2</v>
      </c>
      <c r="P11" s="9">
        <f>E11+G11+I11+K11+M11+O11</f>
        <v>71</v>
      </c>
      <c r="Q11" s="9">
        <v>3</v>
      </c>
      <c r="R11" s="9">
        <v>56</v>
      </c>
      <c r="Y11" s="19">
        <f>R11*C11</f>
        <v>336</v>
      </c>
    </row>
    <row r="12" spans="1:25" ht="18" customHeight="1">
      <c r="A12" s="9">
        <v>4</v>
      </c>
      <c r="B12" s="12" t="s">
        <v>49</v>
      </c>
      <c r="C12" s="9">
        <v>6</v>
      </c>
      <c r="D12" s="9" t="s">
        <v>50</v>
      </c>
      <c r="E12" s="9">
        <v>5</v>
      </c>
      <c r="F12" s="9" t="s">
        <v>51</v>
      </c>
      <c r="G12" s="9">
        <v>20</v>
      </c>
      <c r="H12" s="9" t="s">
        <v>52</v>
      </c>
      <c r="I12" s="9">
        <v>24</v>
      </c>
      <c r="J12" s="9" t="s">
        <v>53</v>
      </c>
      <c r="K12" s="9">
        <v>21</v>
      </c>
      <c r="L12" s="9" t="s">
        <v>54</v>
      </c>
      <c r="M12" s="9">
        <v>5</v>
      </c>
      <c r="N12" s="9" t="s">
        <v>55</v>
      </c>
      <c r="O12" s="9">
        <v>13</v>
      </c>
      <c r="P12" s="9">
        <f>E12+G12+I12+K12+M12+O12</f>
        <v>88</v>
      </c>
      <c r="Q12" s="9">
        <v>4</v>
      </c>
      <c r="R12" s="9">
        <v>48</v>
      </c>
      <c r="Y12" s="19">
        <f>R12*C12</f>
        <v>288</v>
      </c>
    </row>
    <row r="13" spans="1:25" ht="18" customHeight="1">
      <c r="A13" s="9">
        <v>5</v>
      </c>
      <c r="B13" s="9" t="s">
        <v>56</v>
      </c>
      <c r="C13" s="9">
        <v>6</v>
      </c>
      <c r="D13" s="9" t="s">
        <v>57</v>
      </c>
      <c r="E13" s="9">
        <v>14</v>
      </c>
      <c r="F13" s="9" t="s">
        <v>58</v>
      </c>
      <c r="G13" s="9">
        <v>18</v>
      </c>
      <c r="H13" s="9" t="s">
        <v>59</v>
      </c>
      <c r="I13" s="9">
        <v>23</v>
      </c>
      <c r="J13" s="9" t="s">
        <v>60</v>
      </c>
      <c r="K13" s="9">
        <v>22</v>
      </c>
      <c r="L13" s="9" t="s">
        <v>61</v>
      </c>
      <c r="M13" s="9">
        <v>17</v>
      </c>
      <c r="N13" s="9" t="s">
        <v>62</v>
      </c>
      <c r="O13" s="9">
        <v>19</v>
      </c>
      <c r="P13" s="9">
        <f>E13+G13+I13+K13+M13+O13</f>
        <v>113</v>
      </c>
      <c r="Q13" s="9">
        <v>5</v>
      </c>
      <c r="R13" s="9">
        <v>40</v>
      </c>
      <c r="Y13" s="19">
        <f>R13*C13</f>
        <v>240</v>
      </c>
    </row>
    <row r="14" spans="1:25" ht="18" customHeight="1">
      <c r="A14" s="9">
        <v>6</v>
      </c>
      <c r="B14" s="11" t="s">
        <v>42</v>
      </c>
      <c r="C14" s="9">
        <v>6</v>
      </c>
      <c r="D14" s="9" t="s">
        <v>43</v>
      </c>
      <c r="E14" s="9">
        <v>27</v>
      </c>
      <c r="F14" s="9" t="s">
        <v>44</v>
      </c>
      <c r="G14" s="9">
        <v>32</v>
      </c>
      <c r="H14" s="9" t="s">
        <v>45</v>
      </c>
      <c r="I14" s="9">
        <v>33</v>
      </c>
      <c r="J14" s="9" t="s">
        <v>46</v>
      </c>
      <c r="K14" s="9">
        <v>35</v>
      </c>
      <c r="L14" s="9" t="s">
        <v>47</v>
      </c>
      <c r="M14" s="9">
        <v>11</v>
      </c>
      <c r="N14" s="9" t="s">
        <v>48</v>
      </c>
      <c r="O14" s="9">
        <v>13</v>
      </c>
      <c r="P14" s="9">
        <f>E14+G14+I14+K14+M14+O14</f>
        <v>151</v>
      </c>
      <c r="Q14" s="9">
        <v>6</v>
      </c>
      <c r="R14" s="9">
        <v>32</v>
      </c>
      <c r="Y14" s="19">
        <f>R14*C14</f>
        <v>192</v>
      </c>
    </row>
    <row r="15" spans="1:25" ht="18" customHeight="1">
      <c r="A15" s="9">
        <v>7</v>
      </c>
      <c r="B15" s="9" t="s">
        <v>63</v>
      </c>
      <c r="C15" s="9">
        <v>4</v>
      </c>
      <c r="D15" s="9" t="s">
        <v>64</v>
      </c>
      <c r="E15" s="9">
        <v>13</v>
      </c>
      <c r="F15" s="9" t="s">
        <v>65</v>
      </c>
      <c r="G15" s="9">
        <v>14</v>
      </c>
      <c r="H15" s="9" t="s">
        <v>66</v>
      </c>
      <c r="I15" s="9">
        <v>28</v>
      </c>
      <c r="J15" s="9" t="s">
        <v>67</v>
      </c>
      <c r="K15" s="9">
        <v>15</v>
      </c>
      <c r="L15" s="9"/>
      <c r="M15" s="9"/>
      <c r="N15" s="9"/>
      <c r="O15" s="9"/>
      <c r="P15" s="9">
        <f>E15+G15+I15+K15+M15+O15</f>
        <v>70</v>
      </c>
      <c r="Q15" s="9">
        <v>7</v>
      </c>
      <c r="R15" s="9">
        <v>24</v>
      </c>
      <c r="Y15" s="19">
        <f>R15*C15</f>
        <v>96</v>
      </c>
    </row>
    <row r="16" spans="1:25" ht="18" customHeight="1">
      <c r="A16" s="9">
        <v>8</v>
      </c>
      <c r="B16" s="12" t="s">
        <v>68</v>
      </c>
      <c r="C16" s="9">
        <v>3</v>
      </c>
      <c r="D16" s="9" t="s">
        <v>69</v>
      </c>
      <c r="E16" s="9">
        <v>30</v>
      </c>
      <c r="F16" s="9" t="s">
        <v>70</v>
      </c>
      <c r="G16" s="9">
        <v>40</v>
      </c>
      <c r="H16" s="9"/>
      <c r="I16" s="9"/>
      <c r="J16" s="9"/>
      <c r="K16" s="9"/>
      <c r="L16" s="9" t="s">
        <v>71</v>
      </c>
      <c r="M16" s="9">
        <v>14</v>
      </c>
      <c r="N16" s="9"/>
      <c r="O16" s="9"/>
      <c r="P16" s="9">
        <f>E16+G16+I16+K16+M16+O16</f>
        <v>84</v>
      </c>
      <c r="Q16" s="9">
        <v>8</v>
      </c>
      <c r="R16" s="9">
        <v>20</v>
      </c>
      <c r="Y16" s="19">
        <f>R16*C16</f>
        <v>60</v>
      </c>
    </row>
    <row r="17" spans="1:25" ht="18" customHeight="1">
      <c r="A17" s="9">
        <v>9</v>
      </c>
      <c r="B17" s="12" t="s">
        <v>74</v>
      </c>
      <c r="C17" s="9">
        <v>1</v>
      </c>
      <c r="D17" s="9" t="s">
        <v>75</v>
      </c>
      <c r="E17" s="9">
        <v>3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>
        <f>E17+G17+I17+K17+M17+O17</f>
        <v>3</v>
      </c>
      <c r="Q17" s="9">
        <v>9</v>
      </c>
      <c r="R17" s="9"/>
      <c r="Y17" s="19">
        <f>R17*C17</f>
        <v>0</v>
      </c>
    </row>
    <row r="18" spans="1:25" ht="18" customHeight="1">
      <c r="A18" s="9">
        <v>10</v>
      </c>
      <c r="B18" s="12" t="s">
        <v>72</v>
      </c>
      <c r="C18" s="9">
        <v>1</v>
      </c>
      <c r="D18" s="9"/>
      <c r="E18" s="9"/>
      <c r="F18" s="9"/>
      <c r="G18" s="9"/>
      <c r="H18" s="9"/>
      <c r="I18" s="9"/>
      <c r="J18" s="9"/>
      <c r="K18" s="9"/>
      <c r="L18" s="9" t="s">
        <v>73</v>
      </c>
      <c r="M18" s="9">
        <v>8</v>
      </c>
      <c r="N18" s="9"/>
      <c r="O18" s="9"/>
      <c r="P18" s="9">
        <f>E18+G18+I18+K18+M18+O18</f>
        <v>8</v>
      </c>
      <c r="Q18" s="9">
        <v>10</v>
      </c>
      <c r="R18" s="9"/>
      <c r="Y18" s="19">
        <f>R18*C18</f>
        <v>0</v>
      </c>
    </row>
    <row r="19" spans="1:25" ht="18" customHeight="1">
      <c r="A19" s="9">
        <v>11</v>
      </c>
      <c r="B19" s="12" t="s">
        <v>82</v>
      </c>
      <c r="C19" s="9">
        <v>1</v>
      </c>
      <c r="D19" s="9" t="s">
        <v>83</v>
      </c>
      <c r="E19" s="9">
        <v>19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>
        <f>E19+G19+I19+K19+M19+O19</f>
        <v>19</v>
      </c>
      <c r="Q19" s="9">
        <v>11</v>
      </c>
      <c r="R19" s="9"/>
      <c r="Y19" s="19">
        <f>R19*C19</f>
        <v>0</v>
      </c>
    </row>
    <row r="20" spans="1:25" ht="18" customHeight="1">
      <c r="A20" s="9">
        <v>13</v>
      </c>
      <c r="B20" s="12" t="s">
        <v>76</v>
      </c>
      <c r="C20" s="9">
        <v>1</v>
      </c>
      <c r="D20" s="9" t="s">
        <v>77</v>
      </c>
      <c r="E20" s="9">
        <v>26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f>E20+G20+I20+K20+M20+O20</f>
        <v>26</v>
      </c>
      <c r="Q20" s="9">
        <v>13</v>
      </c>
      <c r="R20" s="9"/>
      <c r="Y20" s="19">
        <f>R20*C20</f>
        <v>0</v>
      </c>
    </row>
    <row r="21" spans="1:25" ht="18" customHeight="1">
      <c r="A21" s="9">
        <v>14</v>
      </c>
      <c r="B21" s="12" t="s">
        <v>93</v>
      </c>
      <c r="C21" s="9">
        <v>1</v>
      </c>
      <c r="D21" s="9" t="s">
        <v>81</v>
      </c>
      <c r="E21" s="9">
        <v>33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>
        <f>E21+G21+I21+K21+M21+O21</f>
        <v>33</v>
      </c>
      <c r="Q21" s="9">
        <v>14</v>
      </c>
      <c r="R21" s="9"/>
      <c r="Y21" s="19">
        <f>R21*C21</f>
        <v>0</v>
      </c>
    </row>
    <row r="22" ht="12.75" customHeight="1"/>
    <row r="23" spans="3:17" ht="15" customHeight="1">
      <c r="C23" s="20"/>
      <c r="D23" s="21" t="s">
        <v>84</v>
      </c>
      <c r="E23" s="21"/>
      <c r="F23" s="21"/>
      <c r="G23" s="21"/>
      <c r="H23" s="3"/>
      <c r="I23" s="21"/>
      <c r="J23" s="21"/>
      <c r="K23" s="3"/>
      <c r="L23" s="3"/>
      <c r="M23" s="21" t="s">
        <v>85</v>
      </c>
      <c r="N23" s="22"/>
      <c r="O23" s="3"/>
      <c r="P23" s="3"/>
      <c r="Q23" s="23"/>
    </row>
    <row r="24" spans="3:17" ht="12.75" customHeight="1">
      <c r="C24" s="20"/>
      <c r="D24" s="21"/>
      <c r="E24" s="21"/>
      <c r="F24" s="21"/>
      <c r="G24" s="21"/>
      <c r="H24" s="3"/>
      <c r="I24" s="21"/>
      <c r="J24" s="21"/>
      <c r="K24" s="3"/>
      <c r="L24" s="3"/>
      <c r="M24" s="21"/>
      <c r="N24" s="22"/>
      <c r="O24" s="3"/>
      <c r="P24" s="3"/>
      <c r="Q24" s="23"/>
    </row>
    <row r="25" spans="3:17" ht="15" customHeight="1">
      <c r="C25" s="20"/>
      <c r="D25" s="21" t="s">
        <v>86</v>
      </c>
      <c r="E25" s="21"/>
      <c r="F25" s="21"/>
      <c r="G25" s="21"/>
      <c r="H25" s="3"/>
      <c r="I25" s="21"/>
      <c r="J25" s="21"/>
      <c r="K25" s="3"/>
      <c r="L25" s="3"/>
      <c r="M25" s="21" t="s">
        <v>87</v>
      </c>
      <c r="N25" s="22"/>
      <c r="O25" s="3"/>
      <c r="P25" s="3"/>
      <c r="Q25" s="23"/>
    </row>
    <row r="26" spans="4:16" ht="12.75" customHeight="1"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4:16" ht="15" customHeight="1">
      <c r="D27" s="21" t="s">
        <v>88</v>
      </c>
      <c r="E27" s="3"/>
      <c r="F27" s="3"/>
      <c r="G27" s="3"/>
      <c r="H27" s="3"/>
      <c r="I27" s="3"/>
      <c r="J27" s="3"/>
      <c r="K27" s="3"/>
      <c r="L27" s="3"/>
      <c r="M27" s="21" t="s">
        <v>89</v>
      </c>
      <c r="N27" s="3"/>
      <c r="O27" s="3"/>
      <c r="P27" s="3"/>
    </row>
  </sheetData>
  <sheetProtection selectLockedCells="1" selectUnlockedCells="1"/>
  <mergeCells count="20">
    <mergeCell ref="A1:X1"/>
    <mergeCell ref="A2:X2"/>
    <mergeCell ref="A3:X3"/>
    <mergeCell ref="A4:X4"/>
    <mergeCell ref="A5:X5"/>
    <mergeCell ref="A6:A8"/>
    <mergeCell ref="B6:B8"/>
    <mergeCell ref="C6:C8"/>
    <mergeCell ref="D6:K6"/>
    <mergeCell ref="L6:O6"/>
    <mergeCell ref="P6:P8"/>
    <mergeCell ref="Q6:Q8"/>
    <mergeCell ref="R6:R8"/>
    <mergeCell ref="Y6:Y8"/>
    <mergeCell ref="E7:E8"/>
    <mergeCell ref="G7:G8"/>
    <mergeCell ref="I7:I8"/>
    <mergeCell ref="K7:K8"/>
    <mergeCell ref="M7:M8"/>
    <mergeCell ref="O7:O8"/>
  </mergeCells>
  <printOptions/>
  <pageMargins left="0.75" right="0.75" top="0.3597222222222222" bottom="0.3" header="0.5118055555555555" footer="0.5118055555555555"/>
  <pageSetup fitToHeight="1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Командні_вузи_шв">
    <tabColor indexed="15"/>
  </sheetPr>
  <dimension ref="A1:Y28"/>
  <sheetViews>
    <sheetView workbookViewId="0" topLeftCell="A1">
      <selection activeCell="Y6" sqref="Y6"/>
    </sheetView>
  </sheetViews>
  <sheetFormatPr defaultColWidth="9.00390625" defaultRowHeight="12.75"/>
  <cols>
    <col min="1" max="1" width="4.375" style="0" customWidth="1"/>
    <col min="2" max="2" width="36.875" style="0" customWidth="1"/>
    <col min="3" max="3" width="3.875" style="0" customWidth="1"/>
    <col min="4" max="4" width="14.25390625" style="0" customWidth="1"/>
    <col min="5" max="5" width="3.625" style="0" customWidth="1"/>
    <col min="6" max="6" width="12.875" style="0" customWidth="1"/>
    <col min="7" max="7" width="4.375" style="0" customWidth="1"/>
    <col min="8" max="8" width="12.75390625" style="0" customWidth="1"/>
    <col min="9" max="9" width="4.25390625" style="0" customWidth="1"/>
    <col min="10" max="10" width="12.625" style="0" customWidth="1"/>
    <col min="11" max="11" width="4.00390625" style="0" customWidth="1"/>
    <col min="12" max="12" width="13.00390625" style="0" customWidth="1"/>
    <col min="13" max="13" width="4.25390625" style="0" customWidth="1"/>
    <col min="14" max="14" width="12.75390625" style="0" customWidth="1"/>
    <col min="15" max="15" width="4.00390625" style="0" customWidth="1"/>
    <col min="16" max="16" width="5.00390625" style="0" customWidth="1"/>
    <col min="17" max="18" width="4.25390625" style="0" customWidth="1"/>
    <col min="19" max="24" width="0" style="0" hidden="1" customWidth="1"/>
    <col min="25" max="25" width="5.75390625" style="0" customWidth="1"/>
  </cols>
  <sheetData>
    <row r="1" spans="1:24" s="3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 ht="18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3" customFormat="1" ht="18.75">
      <c r="A3" s="1" t="s">
        <v>94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3" customFormat="1" ht="18.75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3" customFormat="1" ht="20.25" customHeight="1">
      <c r="A5" s="16" t="s">
        <v>91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5" ht="15" customHeight="1">
      <c r="A6" s="5" t="s">
        <v>6</v>
      </c>
      <c r="B6" s="6" t="s">
        <v>7</v>
      </c>
      <c r="C6" s="7" t="s">
        <v>8</v>
      </c>
      <c r="D6" s="6" t="s">
        <v>9</v>
      </c>
      <c r="E6" s="6"/>
      <c r="F6" s="6"/>
      <c r="G6" s="6"/>
      <c r="H6" s="6"/>
      <c r="I6" s="6"/>
      <c r="J6" s="6"/>
      <c r="K6" s="6"/>
      <c r="L6" s="6" t="s">
        <v>10</v>
      </c>
      <c r="M6" s="6"/>
      <c r="N6" s="6"/>
      <c r="O6" s="6"/>
      <c r="P6" s="7" t="s">
        <v>11</v>
      </c>
      <c r="Q6" s="7" t="s">
        <v>12</v>
      </c>
      <c r="R6" s="7" t="s">
        <v>13</v>
      </c>
      <c r="Y6" s="17" t="s">
        <v>14</v>
      </c>
    </row>
    <row r="7" spans="1:25" ht="14.25" customHeight="1">
      <c r="A7" s="5"/>
      <c r="B7" s="6"/>
      <c r="C7" s="7"/>
      <c r="D7" s="18" t="s">
        <v>15</v>
      </c>
      <c r="E7" s="8" t="s">
        <v>16</v>
      </c>
      <c r="F7" s="18" t="s">
        <v>17</v>
      </c>
      <c r="G7" s="8" t="s">
        <v>16</v>
      </c>
      <c r="H7" s="18" t="s">
        <v>18</v>
      </c>
      <c r="I7" s="8" t="s">
        <v>16</v>
      </c>
      <c r="J7" s="18" t="s">
        <v>19</v>
      </c>
      <c r="K7" s="7" t="s">
        <v>16</v>
      </c>
      <c r="L7" s="18" t="s">
        <v>15</v>
      </c>
      <c r="M7" s="7" t="s">
        <v>16</v>
      </c>
      <c r="N7" s="18" t="s">
        <v>17</v>
      </c>
      <c r="O7" s="7" t="s">
        <v>16</v>
      </c>
      <c r="P7" s="7"/>
      <c r="Q7" s="7"/>
      <c r="R7" s="7"/>
      <c r="Y7" s="17"/>
    </row>
    <row r="8" spans="1:25" ht="90" customHeight="1">
      <c r="A8" s="5"/>
      <c r="B8" s="6"/>
      <c r="C8" s="7"/>
      <c r="D8" s="7" t="s">
        <v>20</v>
      </c>
      <c r="E8" s="8"/>
      <c r="F8" s="7" t="s">
        <v>20</v>
      </c>
      <c r="G8" s="8"/>
      <c r="H8" s="7" t="s">
        <v>20</v>
      </c>
      <c r="I8" s="8"/>
      <c r="J8" s="7" t="s">
        <v>20</v>
      </c>
      <c r="K8" s="7"/>
      <c r="L8" s="7" t="s">
        <v>20</v>
      </c>
      <c r="M8" s="7"/>
      <c r="N8" s="7" t="s">
        <v>20</v>
      </c>
      <c r="O8" s="7"/>
      <c r="P8" s="7"/>
      <c r="Q8" s="7"/>
      <c r="R8" s="7"/>
      <c r="Y8" s="17"/>
    </row>
    <row r="9" spans="1:25" ht="18" customHeight="1">
      <c r="A9" s="9">
        <v>1</v>
      </c>
      <c r="B9" s="9" t="s">
        <v>35</v>
      </c>
      <c r="C9" s="9">
        <v>6</v>
      </c>
      <c r="D9" s="9" t="s">
        <v>36</v>
      </c>
      <c r="E9" s="9">
        <v>1</v>
      </c>
      <c r="F9" s="9" t="s">
        <v>37</v>
      </c>
      <c r="G9" s="9">
        <v>3</v>
      </c>
      <c r="H9" s="9" t="s">
        <v>38</v>
      </c>
      <c r="I9" s="9">
        <v>36</v>
      </c>
      <c r="J9" s="9" t="s">
        <v>39</v>
      </c>
      <c r="K9" s="9">
        <v>2</v>
      </c>
      <c r="L9" s="9" t="s">
        <v>40</v>
      </c>
      <c r="M9" s="9">
        <v>10</v>
      </c>
      <c r="N9" s="9" t="s">
        <v>41</v>
      </c>
      <c r="O9" s="9">
        <v>8</v>
      </c>
      <c r="P9" s="9">
        <f>E9+G9+I9+K9+M9+O9</f>
        <v>60</v>
      </c>
      <c r="Q9" s="9">
        <v>1</v>
      </c>
      <c r="R9" s="9">
        <v>80</v>
      </c>
      <c r="Y9" s="19">
        <f>R9*C9</f>
        <v>480</v>
      </c>
    </row>
    <row r="10" spans="1:25" ht="18" customHeight="1">
      <c r="A10" s="9">
        <v>2</v>
      </c>
      <c r="B10" s="9" t="s">
        <v>28</v>
      </c>
      <c r="C10" s="9">
        <v>6</v>
      </c>
      <c r="D10" s="9" t="s">
        <v>29</v>
      </c>
      <c r="E10" s="9">
        <v>13</v>
      </c>
      <c r="F10" s="9" t="s">
        <v>30</v>
      </c>
      <c r="G10" s="9">
        <v>10</v>
      </c>
      <c r="H10" s="9" t="s">
        <v>31</v>
      </c>
      <c r="I10" s="9">
        <v>27</v>
      </c>
      <c r="J10" s="9" t="s">
        <v>32</v>
      </c>
      <c r="K10" s="9">
        <v>17</v>
      </c>
      <c r="L10" s="9" t="s">
        <v>33</v>
      </c>
      <c r="M10" s="9">
        <v>4</v>
      </c>
      <c r="N10" s="9" t="s">
        <v>34</v>
      </c>
      <c r="O10" s="9">
        <v>3</v>
      </c>
      <c r="P10" s="9">
        <f>E10+G10+I10+K10+M10+O10</f>
        <v>74</v>
      </c>
      <c r="Q10" s="9">
        <v>2</v>
      </c>
      <c r="R10" s="9">
        <v>64</v>
      </c>
      <c r="Y10" s="19">
        <f>R10*C10</f>
        <v>384</v>
      </c>
    </row>
    <row r="11" spans="1:25" ht="18" customHeight="1">
      <c r="A11" s="9">
        <v>3</v>
      </c>
      <c r="B11" s="9" t="s">
        <v>21</v>
      </c>
      <c r="C11" s="9">
        <v>6</v>
      </c>
      <c r="D11" s="9" t="s">
        <v>22</v>
      </c>
      <c r="E11" s="9">
        <v>21</v>
      </c>
      <c r="F11" s="9" t="s">
        <v>23</v>
      </c>
      <c r="G11" s="9">
        <v>5</v>
      </c>
      <c r="H11" s="9" t="s">
        <v>24</v>
      </c>
      <c r="I11" s="9">
        <v>23</v>
      </c>
      <c r="J11" s="9" t="s">
        <v>25</v>
      </c>
      <c r="K11" s="9">
        <v>19</v>
      </c>
      <c r="L11" s="9" t="s">
        <v>26</v>
      </c>
      <c r="M11" s="9">
        <v>2</v>
      </c>
      <c r="N11" s="9" t="s">
        <v>27</v>
      </c>
      <c r="O11" s="9">
        <v>15</v>
      </c>
      <c r="P11" s="9">
        <f>E11+G11+I11+K11+M11+O11</f>
        <v>85</v>
      </c>
      <c r="Q11" s="9">
        <v>3</v>
      </c>
      <c r="R11" s="9">
        <v>56</v>
      </c>
      <c r="Y11" s="19">
        <f>R11*C11</f>
        <v>336</v>
      </c>
    </row>
    <row r="12" spans="1:25" ht="18" customHeight="1">
      <c r="A12" s="9">
        <v>4</v>
      </c>
      <c r="B12" s="11" t="s">
        <v>42</v>
      </c>
      <c r="C12" s="9">
        <v>6</v>
      </c>
      <c r="D12" s="9" t="s">
        <v>43</v>
      </c>
      <c r="E12" s="9">
        <v>22</v>
      </c>
      <c r="F12" s="9" t="s">
        <v>44</v>
      </c>
      <c r="G12" s="9">
        <v>25</v>
      </c>
      <c r="H12" s="9" t="s">
        <v>45</v>
      </c>
      <c r="I12" s="9">
        <v>20</v>
      </c>
      <c r="J12" s="9" t="s">
        <v>46</v>
      </c>
      <c r="K12" s="9">
        <v>26</v>
      </c>
      <c r="L12" s="9" t="s">
        <v>47</v>
      </c>
      <c r="M12" s="9">
        <v>6</v>
      </c>
      <c r="N12" s="9" t="s">
        <v>48</v>
      </c>
      <c r="O12" s="9">
        <v>9</v>
      </c>
      <c r="P12" s="9">
        <f>E12+G12+I12+K12+M12+O12</f>
        <v>108</v>
      </c>
      <c r="Q12" s="9">
        <v>4</v>
      </c>
      <c r="R12" s="9">
        <v>48</v>
      </c>
      <c r="Y12" s="19">
        <f>R12*C12</f>
        <v>288</v>
      </c>
    </row>
    <row r="13" spans="1:25" ht="18" customHeight="1">
      <c r="A13" s="9">
        <v>5</v>
      </c>
      <c r="B13" s="9" t="s">
        <v>56</v>
      </c>
      <c r="C13" s="9">
        <v>6</v>
      </c>
      <c r="D13" s="9" t="s">
        <v>57</v>
      </c>
      <c r="E13" s="9">
        <v>18</v>
      </c>
      <c r="F13" s="9" t="s">
        <v>58</v>
      </c>
      <c r="G13" s="9">
        <v>28</v>
      </c>
      <c r="H13" s="9" t="s">
        <v>59</v>
      </c>
      <c r="I13" s="9">
        <v>32</v>
      </c>
      <c r="J13" s="9" t="s">
        <v>60</v>
      </c>
      <c r="K13" s="9">
        <v>30</v>
      </c>
      <c r="L13" s="9" t="s">
        <v>61</v>
      </c>
      <c r="M13" s="9">
        <v>17</v>
      </c>
      <c r="N13" s="9" t="s">
        <v>62</v>
      </c>
      <c r="O13" s="9">
        <v>19</v>
      </c>
      <c r="P13" s="9">
        <f>E13+G13+I13+K13+M13+O13</f>
        <v>144</v>
      </c>
      <c r="Q13" s="9">
        <v>5</v>
      </c>
      <c r="R13" s="9">
        <v>40</v>
      </c>
      <c r="Y13" s="19">
        <f>R13*C13</f>
        <v>240</v>
      </c>
    </row>
    <row r="14" spans="1:25" ht="18" customHeight="1">
      <c r="A14" s="9">
        <v>6</v>
      </c>
      <c r="B14" s="12" t="s">
        <v>49</v>
      </c>
      <c r="C14" s="9">
        <v>6</v>
      </c>
      <c r="D14" s="9" t="s">
        <v>50</v>
      </c>
      <c r="E14" s="9">
        <v>11</v>
      </c>
      <c r="F14" s="9" t="s">
        <v>51</v>
      </c>
      <c r="G14" s="9">
        <v>38</v>
      </c>
      <c r="H14" s="9" t="s">
        <v>52</v>
      </c>
      <c r="I14" s="9">
        <v>35</v>
      </c>
      <c r="J14" s="9" t="s">
        <v>53</v>
      </c>
      <c r="K14" s="9">
        <v>37</v>
      </c>
      <c r="L14" s="9" t="s">
        <v>54</v>
      </c>
      <c r="M14" s="9">
        <v>16</v>
      </c>
      <c r="N14" s="9" t="s">
        <v>55</v>
      </c>
      <c r="O14" s="9">
        <v>13</v>
      </c>
      <c r="P14" s="9">
        <f>E14+G14+I14+K14+M14+O14</f>
        <v>150</v>
      </c>
      <c r="Q14" s="9">
        <v>6</v>
      </c>
      <c r="R14" s="9">
        <v>32</v>
      </c>
      <c r="Y14" s="19">
        <f>R14*C14</f>
        <v>192</v>
      </c>
    </row>
    <row r="15" spans="1:25" ht="18" customHeight="1">
      <c r="A15" s="9">
        <v>7</v>
      </c>
      <c r="B15" s="9" t="s">
        <v>63</v>
      </c>
      <c r="C15" s="9">
        <v>4</v>
      </c>
      <c r="D15" s="9" t="s">
        <v>64</v>
      </c>
      <c r="E15" s="9">
        <v>8</v>
      </c>
      <c r="F15" s="9" t="s">
        <v>65</v>
      </c>
      <c r="G15" s="9">
        <v>15</v>
      </c>
      <c r="H15" s="9" t="s">
        <v>66</v>
      </c>
      <c r="I15" s="9">
        <v>9</v>
      </c>
      <c r="J15" s="9" t="s">
        <v>67</v>
      </c>
      <c r="K15" s="9">
        <v>16</v>
      </c>
      <c r="L15" s="9"/>
      <c r="M15" s="9"/>
      <c r="N15" s="9"/>
      <c r="O15" s="9"/>
      <c r="P15" s="9">
        <f>E15+G15+I15+K15+M15+O15</f>
        <v>48</v>
      </c>
      <c r="Q15" s="9">
        <v>7</v>
      </c>
      <c r="R15" s="9">
        <v>24</v>
      </c>
      <c r="Y15" s="19">
        <f>R15*C15</f>
        <v>96</v>
      </c>
    </row>
    <row r="16" spans="1:25" ht="18" customHeight="1">
      <c r="A16" s="9">
        <v>8</v>
      </c>
      <c r="B16" s="12" t="s">
        <v>68</v>
      </c>
      <c r="C16" s="9">
        <v>3</v>
      </c>
      <c r="D16" s="9" t="s">
        <v>69</v>
      </c>
      <c r="E16" s="9">
        <v>14</v>
      </c>
      <c r="F16" s="9" t="s">
        <v>70</v>
      </c>
      <c r="G16" s="9">
        <v>39</v>
      </c>
      <c r="H16" s="9"/>
      <c r="I16" s="9"/>
      <c r="J16" s="9"/>
      <c r="K16" s="9"/>
      <c r="L16" s="9" t="s">
        <v>71</v>
      </c>
      <c r="M16" s="9">
        <v>7</v>
      </c>
      <c r="N16" s="9"/>
      <c r="O16" s="9"/>
      <c r="P16" s="9">
        <f>E16+G16+I16+K16+M16+O16</f>
        <v>60</v>
      </c>
      <c r="Q16" s="9">
        <v>8</v>
      </c>
      <c r="R16" s="9">
        <v>20</v>
      </c>
      <c r="Y16" s="19">
        <f>R16*C16</f>
        <v>60</v>
      </c>
    </row>
    <row r="17" spans="1:25" ht="18" customHeight="1">
      <c r="A17" s="9">
        <v>9</v>
      </c>
      <c r="B17" s="12" t="s">
        <v>72</v>
      </c>
      <c r="C17" s="9">
        <v>1</v>
      </c>
      <c r="D17" s="9"/>
      <c r="E17" s="9"/>
      <c r="F17" s="9"/>
      <c r="G17" s="9"/>
      <c r="H17" s="9"/>
      <c r="I17" s="9"/>
      <c r="J17" s="9"/>
      <c r="K17" s="9"/>
      <c r="L17" s="9" t="s">
        <v>73</v>
      </c>
      <c r="M17" s="9">
        <v>1</v>
      </c>
      <c r="N17" s="9"/>
      <c r="O17" s="9"/>
      <c r="P17" s="9">
        <f>E17+G17+I17+K17+M17+O17</f>
        <v>1</v>
      </c>
      <c r="Q17" s="9">
        <v>9</v>
      </c>
      <c r="R17" s="9"/>
      <c r="Y17" s="19">
        <f>R17*C17</f>
        <v>0</v>
      </c>
    </row>
    <row r="18" spans="1:25" ht="18" customHeight="1">
      <c r="A18" s="9">
        <v>10</v>
      </c>
      <c r="B18" s="12" t="s">
        <v>76</v>
      </c>
      <c r="C18" s="9">
        <v>1</v>
      </c>
      <c r="D18" s="9" t="s">
        <v>77</v>
      </c>
      <c r="E18" s="9">
        <v>4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>
        <f>E18+G18+I18+K18+M18+O18</f>
        <v>4</v>
      </c>
      <c r="Q18" s="9">
        <v>10</v>
      </c>
      <c r="R18" s="9"/>
      <c r="Y18" s="19">
        <f>R18*C18</f>
        <v>0</v>
      </c>
    </row>
    <row r="19" spans="1:25" ht="18" customHeight="1">
      <c r="A19" s="9">
        <v>11</v>
      </c>
      <c r="B19" s="12" t="s">
        <v>74</v>
      </c>
      <c r="C19" s="9">
        <v>1</v>
      </c>
      <c r="D19" s="9" t="s">
        <v>75</v>
      </c>
      <c r="E19" s="9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>
        <f>E19+G19+I19+K19+M19+O19</f>
        <v>6</v>
      </c>
      <c r="Q19" s="9">
        <v>11</v>
      </c>
      <c r="R19" s="9"/>
      <c r="Y19" s="19">
        <f>R19*C19</f>
        <v>0</v>
      </c>
    </row>
    <row r="20" spans="1:25" ht="18" customHeight="1">
      <c r="A20" s="9">
        <v>12</v>
      </c>
      <c r="B20" s="12" t="s">
        <v>95</v>
      </c>
      <c r="C20" s="9">
        <v>1</v>
      </c>
      <c r="D20" s="9" t="s">
        <v>96</v>
      </c>
      <c r="E20" s="9">
        <v>7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f>E20+G20+I20+K20+M20+O20</f>
        <v>7</v>
      </c>
      <c r="Q20" s="9">
        <v>12</v>
      </c>
      <c r="R20" s="9"/>
      <c r="Y20" s="19">
        <f>R20*C20</f>
        <v>0</v>
      </c>
    </row>
    <row r="21" spans="1:25" ht="18" customHeight="1">
      <c r="A21" s="9">
        <v>13</v>
      </c>
      <c r="B21" s="12" t="s">
        <v>82</v>
      </c>
      <c r="C21" s="9">
        <v>1</v>
      </c>
      <c r="D21" s="9" t="s">
        <v>83</v>
      </c>
      <c r="E21" s="9">
        <v>29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>
        <f>E21+G21+I21+K21+M21+O21</f>
        <v>29</v>
      </c>
      <c r="Q21" s="9">
        <v>13</v>
      </c>
      <c r="R21" s="9"/>
      <c r="Y21" s="19">
        <f>R21*C21</f>
        <v>0</v>
      </c>
    </row>
    <row r="22" spans="1:25" ht="18" customHeight="1">
      <c r="A22" s="9">
        <v>14</v>
      </c>
      <c r="B22" s="12" t="s">
        <v>93</v>
      </c>
      <c r="C22" s="9">
        <v>1</v>
      </c>
      <c r="D22" s="9" t="s">
        <v>81</v>
      </c>
      <c r="E22" s="9">
        <v>33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f>E22+G22+I22+K22+M22+O22</f>
        <v>33</v>
      </c>
      <c r="Q22" s="9">
        <v>14</v>
      </c>
      <c r="R22" s="9"/>
      <c r="Y22" s="19">
        <f>R22*C22</f>
        <v>0</v>
      </c>
    </row>
    <row r="23" ht="19.5" customHeight="1"/>
    <row r="24" spans="3:17" ht="20.25">
      <c r="C24" s="20"/>
      <c r="D24" s="14" t="s">
        <v>84</v>
      </c>
      <c r="E24" s="14"/>
      <c r="F24" s="14"/>
      <c r="G24" s="14"/>
      <c r="H24" s="15"/>
      <c r="I24" s="14"/>
      <c r="J24" s="14"/>
      <c r="M24" s="14" t="s">
        <v>85</v>
      </c>
      <c r="N24" s="23"/>
      <c r="Q24" s="23"/>
    </row>
    <row r="25" spans="3:17" ht="20.25">
      <c r="C25" s="20"/>
      <c r="D25" s="14"/>
      <c r="E25" s="14"/>
      <c r="F25" s="14"/>
      <c r="G25" s="14"/>
      <c r="H25" s="15"/>
      <c r="I25" s="14"/>
      <c r="J25" s="14"/>
      <c r="M25" s="14"/>
      <c r="N25" s="23"/>
      <c r="Q25" s="23"/>
    </row>
    <row r="26" spans="3:17" ht="20.25">
      <c r="C26" s="20"/>
      <c r="D26" s="14" t="s">
        <v>86</v>
      </c>
      <c r="E26" s="14"/>
      <c r="F26" s="14"/>
      <c r="G26" s="14"/>
      <c r="H26" s="15"/>
      <c r="I26" s="14"/>
      <c r="J26" s="14"/>
      <c r="M26" s="14" t="s">
        <v>87</v>
      </c>
      <c r="N26" s="23"/>
      <c r="Q26" s="23"/>
    </row>
    <row r="27" spans="4:13" ht="20.25">
      <c r="D27" s="15"/>
      <c r="E27" s="15"/>
      <c r="F27" s="15"/>
      <c r="G27" s="15"/>
      <c r="H27" s="15"/>
      <c r="I27" s="15"/>
      <c r="J27" s="15"/>
      <c r="M27" s="15"/>
    </row>
    <row r="28" spans="4:13" ht="20.25">
      <c r="D28" s="14" t="s">
        <v>88</v>
      </c>
      <c r="E28" s="15"/>
      <c r="F28" s="15"/>
      <c r="G28" s="15"/>
      <c r="H28" s="15"/>
      <c r="I28" s="15"/>
      <c r="J28" s="15"/>
      <c r="M28" s="14" t="s">
        <v>89</v>
      </c>
    </row>
  </sheetData>
  <sheetProtection selectLockedCells="1" selectUnlockedCells="1"/>
  <mergeCells count="20">
    <mergeCell ref="A1:X1"/>
    <mergeCell ref="A2:X2"/>
    <mergeCell ref="A3:X3"/>
    <mergeCell ref="A4:X4"/>
    <mergeCell ref="A5:X5"/>
    <mergeCell ref="A6:A8"/>
    <mergeCell ref="B6:B8"/>
    <mergeCell ref="C6:C8"/>
    <mergeCell ref="D6:K6"/>
    <mergeCell ref="L6:O6"/>
    <mergeCell ref="P6:P8"/>
    <mergeCell ref="Q6:Q8"/>
    <mergeCell ref="R6:R8"/>
    <mergeCell ref="Y6:Y8"/>
    <mergeCell ref="E7:E8"/>
    <mergeCell ref="G7:G8"/>
    <mergeCell ref="I7:I8"/>
    <mergeCell ref="K7:K8"/>
    <mergeCell ref="M7:M8"/>
    <mergeCell ref="O7:O8"/>
  </mergeCells>
  <printOptions/>
  <pageMargins left="1.0097222222222222" right="0.5118055555555555" top="0.5118055555555555" bottom="0.31527777777777777" header="0.5118055555555555" footer="0.5118055555555555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18"/>
  </sheetPr>
  <dimension ref="A1:X27"/>
  <sheetViews>
    <sheetView workbookViewId="0" topLeftCell="A13">
      <selection activeCell="Q20" sqref="Q20"/>
    </sheetView>
  </sheetViews>
  <sheetFormatPr defaultColWidth="9.00390625" defaultRowHeight="12.75"/>
  <cols>
    <col min="1" max="1" width="5.125" style="0" customWidth="1"/>
    <col min="2" max="2" width="20.875" style="0" customWidth="1"/>
    <col min="3" max="3" width="4.625" style="0" customWidth="1"/>
    <col min="4" max="4" width="14.625" style="0" customWidth="1"/>
    <col min="5" max="5" width="4.375" style="0" customWidth="1"/>
    <col min="6" max="6" width="13.875" style="0" customWidth="1"/>
    <col min="7" max="7" width="4.375" style="0" customWidth="1"/>
    <col min="8" max="8" width="12.00390625" style="0" customWidth="1"/>
    <col min="9" max="9" width="4.375" style="0" customWidth="1"/>
    <col min="10" max="10" width="14.875" style="0" customWidth="1"/>
    <col min="11" max="11" width="4.75390625" style="0" customWidth="1"/>
    <col min="12" max="12" width="12.875" style="0" customWidth="1"/>
    <col min="13" max="13" width="4.25390625" style="0" customWidth="1"/>
    <col min="14" max="14" width="10.75390625" style="0" customWidth="1"/>
    <col min="15" max="15" width="5.25390625" style="0" customWidth="1"/>
    <col min="16" max="16" width="7.00390625" style="0" customWidth="1"/>
    <col min="17" max="17" width="4.25390625" style="0" customWidth="1"/>
    <col min="18" max="18" width="4.00390625" style="0" customWidth="1"/>
    <col min="19" max="19" width="5.25390625" style="0" customWidth="1"/>
  </cols>
  <sheetData>
    <row r="1" spans="1:24" s="3" customFormat="1" ht="19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</row>
    <row r="2" spans="1:24" s="3" customFormat="1" ht="18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 s="2"/>
      <c r="U2" s="2"/>
      <c r="V2" s="2"/>
      <c r="W2" s="2"/>
      <c r="X2" s="2"/>
    </row>
    <row r="3" spans="1:24" s="3" customFormat="1" ht="18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 s="2"/>
      <c r="U3" s="2"/>
      <c r="V3" s="2"/>
      <c r="W3" s="2"/>
      <c r="X3" s="2"/>
    </row>
    <row r="4" spans="1:24" s="3" customFormat="1" ht="18.75">
      <c r="A4" s="1" t="s">
        <v>97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  <c r="T4" s="2"/>
      <c r="U4" s="2"/>
      <c r="V4" s="2"/>
      <c r="W4" s="2"/>
      <c r="X4" s="2"/>
    </row>
    <row r="5" spans="1:24" s="3" customFormat="1" ht="18.7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  <c r="T5" s="2"/>
      <c r="U5" s="2"/>
      <c r="V5" s="2"/>
      <c r="W5" s="2"/>
      <c r="X5" s="2"/>
    </row>
    <row r="6" spans="1:24" s="3" customFormat="1" ht="18.75">
      <c r="A6" s="16" t="s">
        <v>98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19" ht="15" customHeight="1">
      <c r="A7" s="5" t="s">
        <v>6</v>
      </c>
      <c r="B7" s="6" t="s">
        <v>99</v>
      </c>
      <c r="C7" s="8" t="s">
        <v>100</v>
      </c>
      <c r="D7" s="6" t="s">
        <v>9</v>
      </c>
      <c r="E7" s="6"/>
      <c r="F7" s="6"/>
      <c r="G7" s="6"/>
      <c r="H7" s="6"/>
      <c r="I7" s="6"/>
      <c r="J7" s="6"/>
      <c r="K7" s="6"/>
      <c r="L7" s="24" t="s">
        <v>10</v>
      </c>
      <c r="M7" s="24"/>
      <c r="N7" s="24"/>
      <c r="O7" s="24"/>
      <c r="P7" s="7" t="s">
        <v>11</v>
      </c>
      <c r="Q7" s="7" t="s">
        <v>12</v>
      </c>
      <c r="R7" s="7" t="s">
        <v>13</v>
      </c>
      <c r="S7" s="17" t="s">
        <v>14</v>
      </c>
    </row>
    <row r="8" spans="1:19" ht="15" customHeight="1">
      <c r="A8" s="5"/>
      <c r="B8" s="6"/>
      <c r="C8" s="8"/>
      <c r="D8" s="9" t="s">
        <v>15</v>
      </c>
      <c r="E8" s="7" t="s">
        <v>16</v>
      </c>
      <c r="F8" s="9" t="s">
        <v>17</v>
      </c>
      <c r="G8" s="7" t="s">
        <v>16</v>
      </c>
      <c r="H8" s="9" t="s">
        <v>18</v>
      </c>
      <c r="I8" s="7" t="s">
        <v>16</v>
      </c>
      <c r="J8" s="9" t="s">
        <v>19</v>
      </c>
      <c r="K8" s="7" t="s">
        <v>16</v>
      </c>
      <c r="L8" s="9" t="s">
        <v>15</v>
      </c>
      <c r="M8" s="7" t="s">
        <v>16</v>
      </c>
      <c r="N8" s="9" t="s">
        <v>17</v>
      </c>
      <c r="O8" s="7" t="s">
        <v>16</v>
      </c>
      <c r="P8" s="7"/>
      <c r="Q8" s="7"/>
      <c r="R8" s="7"/>
      <c r="S8" s="17"/>
    </row>
    <row r="9" spans="1:19" ht="101.25" customHeight="1">
      <c r="A9" s="5"/>
      <c r="B9" s="6"/>
      <c r="C9" s="8"/>
      <c r="D9" s="25" t="s">
        <v>20</v>
      </c>
      <c r="E9" s="7"/>
      <c r="F9" s="25" t="s">
        <v>20</v>
      </c>
      <c r="G9" s="7"/>
      <c r="H9" s="25" t="s">
        <v>20</v>
      </c>
      <c r="I9" s="7"/>
      <c r="J9" s="25" t="s">
        <v>20</v>
      </c>
      <c r="K9" s="7"/>
      <c r="L9" s="25" t="s">
        <v>20</v>
      </c>
      <c r="M9" s="7"/>
      <c r="N9" s="25" t="s">
        <v>20</v>
      </c>
      <c r="O9" s="7"/>
      <c r="P9" s="7"/>
      <c r="Q9" s="7"/>
      <c r="R9" s="7"/>
      <c r="S9" s="17"/>
    </row>
    <row r="10" spans="1:19" ht="18" customHeight="1">
      <c r="A10" s="9">
        <v>1</v>
      </c>
      <c r="B10" s="9" t="s">
        <v>101</v>
      </c>
      <c r="C10" s="9">
        <v>6</v>
      </c>
      <c r="D10" s="9" t="s">
        <v>23</v>
      </c>
      <c r="E10" s="9">
        <v>8</v>
      </c>
      <c r="F10" s="9" t="s">
        <v>102</v>
      </c>
      <c r="G10" s="9">
        <v>9</v>
      </c>
      <c r="H10" s="9" t="s">
        <v>43</v>
      </c>
      <c r="I10" s="9">
        <v>1</v>
      </c>
      <c r="J10" s="9" t="s">
        <v>22</v>
      </c>
      <c r="K10" s="9">
        <v>5</v>
      </c>
      <c r="L10" s="9" t="s">
        <v>33</v>
      </c>
      <c r="M10" s="9">
        <v>5</v>
      </c>
      <c r="N10" s="9" t="s">
        <v>47</v>
      </c>
      <c r="O10" s="9">
        <v>7</v>
      </c>
      <c r="P10" s="9">
        <f>E10+G10+I10+K10+M10+O10</f>
        <v>35</v>
      </c>
      <c r="Q10" s="9">
        <v>1</v>
      </c>
      <c r="R10" s="9">
        <v>80</v>
      </c>
      <c r="S10" s="19">
        <f>R10*C10</f>
        <v>480</v>
      </c>
    </row>
    <row r="11" spans="1:19" ht="18" customHeight="1">
      <c r="A11" s="9">
        <v>2</v>
      </c>
      <c r="B11" s="9" t="s">
        <v>103</v>
      </c>
      <c r="C11" s="9">
        <v>6</v>
      </c>
      <c r="D11" s="9" t="s">
        <v>50</v>
      </c>
      <c r="E11" s="9">
        <v>6</v>
      </c>
      <c r="F11" s="9" t="s">
        <v>75</v>
      </c>
      <c r="G11" s="9">
        <v>3</v>
      </c>
      <c r="H11" s="9" t="s">
        <v>53</v>
      </c>
      <c r="I11" s="9">
        <v>35</v>
      </c>
      <c r="J11" s="9" t="s">
        <v>51</v>
      </c>
      <c r="K11" s="9">
        <v>26</v>
      </c>
      <c r="L11" s="9" t="s">
        <v>54</v>
      </c>
      <c r="M11" s="9">
        <v>12</v>
      </c>
      <c r="N11" s="9" t="s">
        <v>55</v>
      </c>
      <c r="O11" s="9">
        <v>3</v>
      </c>
      <c r="P11" s="9">
        <f>E11+G11+I11+K11+M11+O11</f>
        <v>85</v>
      </c>
      <c r="Q11" s="9">
        <v>2</v>
      </c>
      <c r="R11" s="9">
        <v>64</v>
      </c>
      <c r="S11" s="19">
        <f>R11*C11</f>
        <v>384</v>
      </c>
    </row>
    <row r="12" spans="1:19" ht="18" customHeight="1">
      <c r="A12" s="9">
        <v>3</v>
      </c>
      <c r="B12" s="9" t="s">
        <v>104</v>
      </c>
      <c r="C12" s="9">
        <v>6</v>
      </c>
      <c r="D12" s="9" t="s">
        <v>77</v>
      </c>
      <c r="E12" s="9">
        <v>15</v>
      </c>
      <c r="F12" s="9" t="s">
        <v>105</v>
      </c>
      <c r="G12" s="9">
        <v>16</v>
      </c>
      <c r="H12" s="9" t="s">
        <v>106</v>
      </c>
      <c r="I12" s="9">
        <v>28</v>
      </c>
      <c r="J12" s="9" t="s">
        <v>69</v>
      </c>
      <c r="K12" s="9">
        <v>23</v>
      </c>
      <c r="L12" s="9" t="s">
        <v>73</v>
      </c>
      <c r="M12" s="9">
        <v>1</v>
      </c>
      <c r="N12" s="9" t="s">
        <v>71</v>
      </c>
      <c r="O12" s="9">
        <v>15</v>
      </c>
      <c r="P12" s="9">
        <f>E12+G12+I12+K12+M12+O12</f>
        <v>98</v>
      </c>
      <c r="Q12" s="9">
        <v>3</v>
      </c>
      <c r="R12" s="9">
        <v>56</v>
      </c>
      <c r="S12" s="19">
        <f>R12*C12</f>
        <v>336</v>
      </c>
    </row>
    <row r="13" spans="1:19" ht="18" customHeight="1">
      <c r="A13" s="9">
        <v>4</v>
      </c>
      <c r="B13" s="9" t="s">
        <v>107</v>
      </c>
      <c r="C13" s="9">
        <v>6</v>
      </c>
      <c r="D13" s="9" t="s">
        <v>36</v>
      </c>
      <c r="E13" s="9">
        <v>11</v>
      </c>
      <c r="F13" s="9" t="s">
        <v>83</v>
      </c>
      <c r="G13" s="9">
        <v>31</v>
      </c>
      <c r="H13" s="9" t="s">
        <v>108</v>
      </c>
      <c r="I13" s="9">
        <v>20</v>
      </c>
      <c r="J13" s="9" t="s">
        <v>60</v>
      </c>
      <c r="K13" s="9">
        <v>38</v>
      </c>
      <c r="L13" s="9" t="s">
        <v>61</v>
      </c>
      <c r="M13" s="9">
        <v>17</v>
      </c>
      <c r="N13" s="9" t="s">
        <v>109</v>
      </c>
      <c r="O13" s="9">
        <v>18</v>
      </c>
      <c r="P13" s="9">
        <f>E13+G13+I13+K13+M13+O13</f>
        <v>135</v>
      </c>
      <c r="Q13" s="9">
        <v>4</v>
      </c>
      <c r="R13" s="9">
        <v>48</v>
      </c>
      <c r="S13" s="19">
        <f>R13*C13</f>
        <v>288</v>
      </c>
    </row>
    <row r="14" spans="1:19" ht="18" customHeight="1">
      <c r="A14" s="9">
        <v>5</v>
      </c>
      <c r="B14" s="9" t="s">
        <v>110</v>
      </c>
      <c r="C14" s="9">
        <v>5</v>
      </c>
      <c r="D14" s="9"/>
      <c r="E14" s="9"/>
      <c r="F14" s="9" t="s">
        <v>37</v>
      </c>
      <c r="G14" s="9">
        <v>2</v>
      </c>
      <c r="H14" s="9" t="s">
        <v>38</v>
      </c>
      <c r="I14" s="9">
        <v>39</v>
      </c>
      <c r="J14" s="9" t="s">
        <v>39</v>
      </c>
      <c r="K14" s="9">
        <v>4</v>
      </c>
      <c r="L14" s="9" t="s">
        <v>40</v>
      </c>
      <c r="M14" s="9">
        <v>9</v>
      </c>
      <c r="N14" s="9" t="s">
        <v>41</v>
      </c>
      <c r="O14" s="9">
        <v>10</v>
      </c>
      <c r="P14" s="9">
        <f>E14+G14+I14+K14+M14+O14</f>
        <v>64</v>
      </c>
      <c r="Q14" s="9">
        <v>5</v>
      </c>
      <c r="R14" s="9">
        <v>40</v>
      </c>
      <c r="S14" s="19">
        <f>R14*C14</f>
        <v>200</v>
      </c>
    </row>
    <row r="15" spans="1:19" ht="18" customHeight="1">
      <c r="A15" s="9">
        <v>6</v>
      </c>
      <c r="B15" s="9" t="s">
        <v>111</v>
      </c>
      <c r="C15" s="9">
        <v>4</v>
      </c>
      <c r="D15" s="9" t="s">
        <v>64</v>
      </c>
      <c r="E15" s="9">
        <v>31</v>
      </c>
      <c r="F15" s="9" t="s">
        <v>65</v>
      </c>
      <c r="G15" s="9">
        <v>28</v>
      </c>
      <c r="H15" s="9" t="s">
        <v>66</v>
      </c>
      <c r="I15" s="9">
        <v>20</v>
      </c>
      <c r="J15" s="9" t="s">
        <v>67</v>
      </c>
      <c r="K15" s="9">
        <v>20</v>
      </c>
      <c r="L15" s="9"/>
      <c r="M15" s="9"/>
      <c r="N15" s="9"/>
      <c r="O15" s="9"/>
      <c r="P15" s="9">
        <f>E15+G15+I15+K15+M15+O15</f>
        <v>99</v>
      </c>
      <c r="Q15" s="9">
        <v>5</v>
      </c>
      <c r="R15" s="9">
        <v>32</v>
      </c>
      <c r="S15" s="19">
        <f>R15*C15</f>
        <v>128</v>
      </c>
    </row>
    <row r="16" spans="1:19" ht="18" customHeight="1">
      <c r="A16" s="9">
        <v>7</v>
      </c>
      <c r="B16" s="9" t="s">
        <v>112</v>
      </c>
      <c r="C16" s="9">
        <v>1</v>
      </c>
      <c r="D16" s="9" t="s">
        <v>81</v>
      </c>
      <c r="E16" s="9">
        <v>26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>
        <f>E16+G16+I16+K16+M16+O16</f>
        <v>26</v>
      </c>
      <c r="Q16" s="9">
        <v>7</v>
      </c>
      <c r="R16" s="9">
        <v>24</v>
      </c>
      <c r="S16" s="19">
        <f>R16*C16</f>
        <v>24</v>
      </c>
    </row>
    <row r="20" spans="2:9" ht="15.75">
      <c r="B20" s="13" t="s">
        <v>84</v>
      </c>
      <c r="C20" s="13"/>
      <c r="D20" s="13"/>
      <c r="E20" s="13"/>
      <c r="G20" s="13"/>
      <c r="H20" s="13"/>
      <c r="I20" s="13" t="s">
        <v>85</v>
      </c>
    </row>
    <row r="21" spans="2:9" ht="15.75">
      <c r="B21" s="13"/>
      <c r="C21" s="13"/>
      <c r="D21" s="13"/>
      <c r="E21" s="13"/>
      <c r="G21" s="13"/>
      <c r="H21" s="13"/>
      <c r="I21" s="13"/>
    </row>
    <row r="22" spans="2:9" ht="15.75">
      <c r="B22" s="13"/>
      <c r="C22" s="13"/>
      <c r="D22" s="13"/>
      <c r="E22" s="13"/>
      <c r="G22" s="13"/>
      <c r="H22" s="13"/>
      <c r="I22" s="13"/>
    </row>
    <row r="23" spans="2:9" ht="15.75">
      <c r="B23" s="13" t="s">
        <v>86</v>
      </c>
      <c r="C23" s="13"/>
      <c r="D23" s="13"/>
      <c r="E23" s="13"/>
      <c r="G23" s="13"/>
      <c r="H23" s="13"/>
      <c r="I23" s="13" t="s">
        <v>87</v>
      </c>
    </row>
    <row r="27" spans="2:9" ht="15.75">
      <c r="B27" s="13" t="s">
        <v>113</v>
      </c>
      <c r="I27" s="13" t="s">
        <v>89</v>
      </c>
    </row>
  </sheetData>
  <sheetProtection selectLockedCells="1" selectUnlockedCells="1"/>
  <mergeCells count="21">
    <mergeCell ref="A1:Q1"/>
    <mergeCell ref="A2:Q2"/>
    <mergeCell ref="A3:Q3"/>
    <mergeCell ref="A4:Q4"/>
    <mergeCell ref="A5:Q5"/>
    <mergeCell ref="A6:X6"/>
    <mergeCell ref="A7:A9"/>
    <mergeCell ref="B7:B9"/>
    <mergeCell ref="C7:C9"/>
    <mergeCell ref="D7:K7"/>
    <mergeCell ref="L7:O7"/>
    <mergeCell ref="P7:P9"/>
    <mergeCell ref="Q7:Q9"/>
    <mergeCell ref="R7:R9"/>
    <mergeCell ref="S7:S9"/>
    <mergeCell ref="E8:E9"/>
    <mergeCell ref="G8:G9"/>
    <mergeCell ref="I8:I9"/>
    <mergeCell ref="K8:K9"/>
    <mergeCell ref="M8:M9"/>
    <mergeCell ref="O8:O9"/>
  </mergeCells>
  <printOptions/>
  <pageMargins left="0.4722222222222222" right="0.3541666666666667" top="0.5597222222222222" bottom="0.7083333333333334" header="0.5118055555555555" footer="0.5118055555555555"/>
  <pageSetup horizontalDpi="300" verticalDpi="300" orientation="landscape" paperSize="9" scale="9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Командні Регіони_шв">
    <tabColor indexed="56"/>
  </sheetPr>
  <dimension ref="A1:V26"/>
  <sheetViews>
    <sheetView workbookViewId="0" topLeftCell="A10">
      <selection activeCell="A1" sqref="A1"/>
    </sheetView>
  </sheetViews>
  <sheetFormatPr defaultColWidth="9.00390625" defaultRowHeight="12.75"/>
  <cols>
    <col min="1" max="1" width="4.00390625" style="0" customWidth="1"/>
    <col min="2" max="2" width="30.625" style="0" customWidth="1"/>
    <col min="3" max="3" width="4.00390625" style="0" customWidth="1"/>
    <col min="4" max="4" width="14.125" style="0" customWidth="1"/>
    <col min="5" max="5" width="4.875" style="0" customWidth="1"/>
    <col min="6" max="6" width="14.125" style="0" customWidth="1"/>
    <col min="7" max="7" width="5.125" style="0" customWidth="1"/>
    <col min="8" max="8" width="13.375" style="0" customWidth="1"/>
    <col min="9" max="9" width="5.125" style="0" customWidth="1"/>
    <col min="10" max="10" width="13.875" style="0" customWidth="1"/>
    <col min="11" max="11" width="5.125" style="0" customWidth="1"/>
    <col min="12" max="12" width="12.375" style="0" customWidth="1"/>
    <col min="13" max="13" width="5.625" style="0" customWidth="1"/>
    <col min="14" max="14" width="11.875" style="0" customWidth="1"/>
    <col min="15" max="15" width="4.625" style="0" customWidth="1"/>
    <col min="16" max="16" width="7.125" style="0" customWidth="1"/>
    <col min="17" max="17" width="5.625" style="0" customWidth="1"/>
    <col min="18" max="18" width="3.625" style="0" customWidth="1"/>
    <col min="19" max="19" width="6.25390625" style="0" customWidth="1"/>
    <col min="20" max="20" width="1.75390625" style="0" customWidth="1"/>
    <col min="21" max="21" width="3.875" style="0" customWidth="1"/>
    <col min="22" max="22" width="3.00390625" style="0" customWidth="1"/>
  </cols>
  <sheetData>
    <row r="1" spans="1:22" s="3" customFormat="1" ht="19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3" customFormat="1" ht="18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3" customFormat="1" ht="18.75">
      <c r="A3" s="1" t="s">
        <v>114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s="3" customFormat="1" ht="18.75">
      <c r="A4" s="1" t="s">
        <v>97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s="3" customFormat="1" ht="18.7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s="3" customFormat="1" ht="18.75">
      <c r="A6" s="16" t="s">
        <v>115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19" ht="15" customHeight="1">
      <c r="A7" s="5" t="s">
        <v>6</v>
      </c>
      <c r="B7" s="6" t="s">
        <v>99</v>
      </c>
      <c r="C7" s="8" t="s">
        <v>100</v>
      </c>
      <c r="D7" s="6" t="s">
        <v>9</v>
      </c>
      <c r="E7" s="6"/>
      <c r="F7" s="6"/>
      <c r="G7" s="6"/>
      <c r="H7" s="6"/>
      <c r="I7" s="6"/>
      <c r="J7" s="6"/>
      <c r="K7" s="6"/>
      <c r="L7" s="24" t="s">
        <v>10</v>
      </c>
      <c r="M7" s="24"/>
      <c r="N7" s="24"/>
      <c r="O7" s="24"/>
      <c r="P7" s="7" t="s">
        <v>11</v>
      </c>
      <c r="Q7" s="7" t="s">
        <v>12</v>
      </c>
      <c r="R7" s="7" t="s">
        <v>13</v>
      </c>
      <c r="S7" s="17" t="s">
        <v>14</v>
      </c>
    </row>
    <row r="8" spans="1:19" ht="15" customHeight="1">
      <c r="A8" s="5"/>
      <c r="B8" s="6"/>
      <c r="C8" s="8"/>
      <c r="D8" s="18" t="s">
        <v>15</v>
      </c>
      <c r="E8" s="7" t="s">
        <v>16</v>
      </c>
      <c r="F8" s="18" t="s">
        <v>17</v>
      </c>
      <c r="G8" s="7" t="s">
        <v>16</v>
      </c>
      <c r="H8" s="18" t="s">
        <v>18</v>
      </c>
      <c r="I8" s="7" t="s">
        <v>16</v>
      </c>
      <c r="J8" s="18" t="s">
        <v>19</v>
      </c>
      <c r="K8" s="7" t="s">
        <v>16</v>
      </c>
      <c r="L8" s="18" t="s">
        <v>15</v>
      </c>
      <c r="M8" s="7" t="s">
        <v>16</v>
      </c>
      <c r="N8" s="18" t="s">
        <v>17</v>
      </c>
      <c r="O8" s="7" t="s">
        <v>16</v>
      </c>
      <c r="P8" s="7"/>
      <c r="Q8" s="7"/>
      <c r="R8" s="7"/>
      <c r="S8" s="17"/>
    </row>
    <row r="9" spans="1:19" ht="93.75" customHeight="1">
      <c r="A9" s="5"/>
      <c r="B9" s="6"/>
      <c r="C9" s="8"/>
      <c r="D9" s="25" t="s">
        <v>20</v>
      </c>
      <c r="E9" s="7"/>
      <c r="F9" s="25" t="s">
        <v>20</v>
      </c>
      <c r="G9" s="7"/>
      <c r="H9" s="25" t="s">
        <v>20</v>
      </c>
      <c r="I9" s="7"/>
      <c r="J9" s="25" t="s">
        <v>20</v>
      </c>
      <c r="K9" s="7"/>
      <c r="L9" s="25" t="s">
        <v>20</v>
      </c>
      <c r="M9" s="7"/>
      <c r="N9" s="25" t="s">
        <v>20</v>
      </c>
      <c r="O9" s="7"/>
      <c r="P9" s="7"/>
      <c r="Q9" s="7"/>
      <c r="R9" s="7"/>
      <c r="S9" s="17"/>
    </row>
    <row r="10" spans="1:19" ht="18" customHeight="1">
      <c r="A10" s="9">
        <v>1</v>
      </c>
      <c r="B10" s="9" t="s">
        <v>101</v>
      </c>
      <c r="C10" s="9">
        <v>6</v>
      </c>
      <c r="D10" s="9" t="s">
        <v>96</v>
      </c>
      <c r="E10" s="9">
        <v>7</v>
      </c>
      <c r="F10" s="9" t="s">
        <v>102</v>
      </c>
      <c r="G10" s="9">
        <v>13</v>
      </c>
      <c r="H10" s="9" t="s">
        <v>43</v>
      </c>
      <c r="I10" s="9">
        <v>22</v>
      </c>
      <c r="J10" s="9" t="s">
        <v>22</v>
      </c>
      <c r="K10" s="9">
        <v>21</v>
      </c>
      <c r="L10" s="9" t="s">
        <v>33</v>
      </c>
      <c r="M10" s="9">
        <v>4</v>
      </c>
      <c r="N10" s="9" t="s">
        <v>47</v>
      </c>
      <c r="O10" s="9">
        <v>6</v>
      </c>
      <c r="P10" s="9">
        <f>E10+G10+I10+K10+M10+O10</f>
        <v>73</v>
      </c>
      <c r="Q10" s="9">
        <v>1</v>
      </c>
      <c r="R10" s="9">
        <v>80</v>
      </c>
      <c r="S10" s="19">
        <f>R10*C10</f>
        <v>480</v>
      </c>
    </row>
    <row r="11" spans="1:19" ht="18" customHeight="1">
      <c r="A11" s="9">
        <v>2</v>
      </c>
      <c r="B11" s="9" t="s">
        <v>104</v>
      </c>
      <c r="C11" s="9">
        <v>6</v>
      </c>
      <c r="D11" s="9" t="s">
        <v>77</v>
      </c>
      <c r="E11" s="9">
        <v>4</v>
      </c>
      <c r="F11" s="9" t="s">
        <v>105</v>
      </c>
      <c r="G11" s="9">
        <v>39</v>
      </c>
      <c r="H11" s="9" t="s">
        <v>106</v>
      </c>
      <c r="I11" s="9">
        <v>12</v>
      </c>
      <c r="J11" s="9" t="s">
        <v>69</v>
      </c>
      <c r="K11" s="9">
        <v>14</v>
      </c>
      <c r="L11" s="9" t="s">
        <v>73</v>
      </c>
      <c r="M11" s="9">
        <v>1</v>
      </c>
      <c r="N11" s="9" t="s">
        <v>71</v>
      </c>
      <c r="O11" s="9">
        <v>7</v>
      </c>
      <c r="P11" s="9">
        <f>E11+G11+I11+K11+M11+O11</f>
        <v>77</v>
      </c>
      <c r="Q11" s="9">
        <v>2</v>
      </c>
      <c r="R11" s="9">
        <v>64</v>
      </c>
      <c r="S11" s="19">
        <f>R11*C11</f>
        <v>384</v>
      </c>
    </row>
    <row r="12" spans="1:19" ht="18" customHeight="1">
      <c r="A12" s="9">
        <v>3</v>
      </c>
      <c r="B12" s="9" t="s">
        <v>107</v>
      </c>
      <c r="C12" s="9">
        <v>6</v>
      </c>
      <c r="D12" s="9" t="s">
        <v>36</v>
      </c>
      <c r="E12" s="9">
        <v>1</v>
      </c>
      <c r="F12" s="9" t="s">
        <v>83</v>
      </c>
      <c r="G12" s="9">
        <v>29</v>
      </c>
      <c r="H12" s="9" t="s">
        <v>108</v>
      </c>
      <c r="I12" s="9">
        <v>18</v>
      </c>
      <c r="J12" s="9" t="s">
        <v>60</v>
      </c>
      <c r="K12" s="9">
        <v>30</v>
      </c>
      <c r="L12" s="9" t="s">
        <v>61</v>
      </c>
      <c r="M12" s="9">
        <v>17</v>
      </c>
      <c r="N12" s="9" t="s">
        <v>109</v>
      </c>
      <c r="O12" s="9">
        <v>18</v>
      </c>
      <c r="P12" s="9">
        <f>E12+G12+I12+K12+M12+O12</f>
        <v>113</v>
      </c>
      <c r="Q12" s="9">
        <v>3</v>
      </c>
      <c r="R12" s="9">
        <v>56</v>
      </c>
      <c r="S12" s="19">
        <f>R12*C12</f>
        <v>336</v>
      </c>
    </row>
    <row r="13" spans="1:19" ht="18" customHeight="1">
      <c r="A13" s="9">
        <v>4</v>
      </c>
      <c r="B13" s="9" t="s">
        <v>103</v>
      </c>
      <c r="C13" s="9">
        <v>6</v>
      </c>
      <c r="D13" s="9" t="s">
        <v>50</v>
      </c>
      <c r="E13" s="9">
        <v>11</v>
      </c>
      <c r="F13" s="9" t="s">
        <v>75</v>
      </c>
      <c r="G13" s="9">
        <v>6</v>
      </c>
      <c r="H13" s="9" t="s">
        <v>53</v>
      </c>
      <c r="I13" s="9">
        <v>37</v>
      </c>
      <c r="J13" s="9" t="s">
        <v>51</v>
      </c>
      <c r="K13" s="9">
        <v>38</v>
      </c>
      <c r="L13" s="9" t="s">
        <v>54</v>
      </c>
      <c r="M13" s="9">
        <v>16</v>
      </c>
      <c r="N13" s="9" t="s">
        <v>55</v>
      </c>
      <c r="O13" s="9">
        <v>13</v>
      </c>
      <c r="P13" s="9">
        <f>E13+G13+I13+K13+M13+O13</f>
        <v>121</v>
      </c>
      <c r="Q13" s="9">
        <v>4</v>
      </c>
      <c r="R13" s="9">
        <v>48</v>
      </c>
      <c r="S13" s="19">
        <f>R13*C13</f>
        <v>288</v>
      </c>
    </row>
    <row r="14" spans="1:19" ht="18" customHeight="1">
      <c r="A14" s="9">
        <v>5</v>
      </c>
      <c r="B14" s="9" t="s">
        <v>110</v>
      </c>
      <c r="C14" s="9">
        <v>5</v>
      </c>
      <c r="D14" s="9"/>
      <c r="E14" s="9"/>
      <c r="F14" s="9" t="s">
        <v>37</v>
      </c>
      <c r="G14" s="9">
        <v>3</v>
      </c>
      <c r="H14" s="9" t="s">
        <v>38</v>
      </c>
      <c r="I14" s="9">
        <v>36</v>
      </c>
      <c r="J14" s="9" t="s">
        <v>39</v>
      </c>
      <c r="K14" s="9">
        <v>2</v>
      </c>
      <c r="L14" s="9" t="s">
        <v>40</v>
      </c>
      <c r="M14" s="9">
        <v>10</v>
      </c>
      <c r="N14" s="9" t="s">
        <v>41</v>
      </c>
      <c r="O14" s="9"/>
      <c r="P14" s="9">
        <f>E14+G14+I14+K14+M14+O14</f>
        <v>51</v>
      </c>
      <c r="Q14" s="9">
        <v>5</v>
      </c>
      <c r="R14" s="9">
        <v>40</v>
      </c>
      <c r="S14" s="19">
        <f>R14*C14</f>
        <v>200</v>
      </c>
    </row>
    <row r="15" spans="1:19" ht="18" customHeight="1">
      <c r="A15" s="9">
        <v>6</v>
      </c>
      <c r="B15" s="9" t="s">
        <v>111</v>
      </c>
      <c r="C15" s="9">
        <v>4</v>
      </c>
      <c r="D15" s="9" t="s">
        <v>64</v>
      </c>
      <c r="E15" s="9">
        <v>8</v>
      </c>
      <c r="F15" s="9" t="s">
        <v>65</v>
      </c>
      <c r="G15" s="9">
        <v>15</v>
      </c>
      <c r="H15" s="9" t="s">
        <v>66</v>
      </c>
      <c r="I15" s="9">
        <v>9</v>
      </c>
      <c r="J15" s="9" t="s">
        <v>67</v>
      </c>
      <c r="K15" s="9">
        <v>16</v>
      </c>
      <c r="L15" s="9"/>
      <c r="M15" s="9"/>
      <c r="N15" s="9"/>
      <c r="O15" s="9"/>
      <c r="P15" s="9">
        <f>E15+G15+I15+K15+M15+O15</f>
        <v>48</v>
      </c>
      <c r="Q15" s="9">
        <v>6</v>
      </c>
      <c r="R15" s="9">
        <v>32</v>
      </c>
      <c r="S15" s="19">
        <f>R15*C15</f>
        <v>128</v>
      </c>
    </row>
    <row r="16" spans="1:19" ht="12.75">
      <c r="A16" s="9">
        <v>7</v>
      </c>
      <c r="B16" s="9" t="s">
        <v>112</v>
      </c>
      <c r="C16" s="9">
        <v>1</v>
      </c>
      <c r="D16" s="9" t="s">
        <v>81</v>
      </c>
      <c r="E16" s="9">
        <v>33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>
        <f>E16+G16+I16+K16+M16+O16</f>
        <v>33</v>
      </c>
      <c r="Q16" s="9">
        <v>7</v>
      </c>
      <c r="R16" s="9">
        <v>24</v>
      </c>
      <c r="S16" s="19">
        <f>R16*C16</f>
        <v>24</v>
      </c>
    </row>
    <row r="17" ht="12.75">
      <c r="R17" s="26"/>
    </row>
    <row r="20" spans="3:17" ht="15.75">
      <c r="C20" s="20"/>
      <c r="D20" s="13" t="s">
        <v>84</v>
      </c>
      <c r="E20" s="13"/>
      <c r="F20" s="13"/>
      <c r="G20" s="13"/>
      <c r="I20" s="13"/>
      <c r="J20" s="13"/>
      <c r="K20" s="13" t="s">
        <v>85</v>
      </c>
      <c r="L20" s="23"/>
      <c r="M20" s="23"/>
      <c r="Q20" s="23"/>
    </row>
    <row r="21" spans="3:17" ht="15.75">
      <c r="C21" s="20"/>
      <c r="D21" s="13"/>
      <c r="E21" s="13"/>
      <c r="F21" s="13"/>
      <c r="G21" s="13"/>
      <c r="I21" s="13"/>
      <c r="J21" s="13"/>
      <c r="K21" s="13"/>
      <c r="L21" s="23"/>
      <c r="M21" s="23"/>
      <c r="Q21" s="23"/>
    </row>
    <row r="22" spans="3:17" ht="15.75">
      <c r="C22" s="20"/>
      <c r="D22" s="13"/>
      <c r="E22" s="13"/>
      <c r="F22" s="13"/>
      <c r="G22" s="13"/>
      <c r="I22" s="13"/>
      <c r="J22" s="13"/>
      <c r="K22" s="13"/>
      <c r="L22" s="13"/>
      <c r="M22" s="13"/>
      <c r="Q22" s="13"/>
    </row>
    <row r="23" spans="3:17" ht="15.75">
      <c r="C23" s="20"/>
      <c r="D23" s="13" t="s">
        <v>86</v>
      </c>
      <c r="E23" s="13"/>
      <c r="F23" s="13"/>
      <c r="G23" s="13"/>
      <c r="I23" s="13"/>
      <c r="J23" s="13"/>
      <c r="K23" s="13" t="s">
        <v>87</v>
      </c>
      <c r="L23" s="23"/>
      <c r="M23" s="23"/>
      <c r="Q23" s="23"/>
    </row>
    <row r="26" spans="4:11" ht="15.75">
      <c r="D26" s="13" t="s">
        <v>116</v>
      </c>
      <c r="K26" s="13" t="s">
        <v>89</v>
      </c>
    </row>
  </sheetData>
  <sheetProtection selectLockedCells="1" selectUnlockedCells="1"/>
  <mergeCells count="21">
    <mergeCell ref="A1:V1"/>
    <mergeCell ref="A2:V2"/>
    <mergeCell ref="A3:V3"/>
    <mergeCell ref="A4:V4"/>
    <mergeCell ref="A5:V5"/>
    <mergeCell ref="A6:V6"/>
    <mergeCell ref="A7:A9"/>
    <mergeCell ref="B7:B9"/>
    <mergeCell ref="C7:C9"/>
    <mergeCell ref="D7:K7"/>
    <mergeCell ref="L7:O7"/>
    <mergeCell ref="P7:P9"/>
    <mergeCell ref="Q7:Q9"/>
    <mergeCell ref="R7:R9"/>
    <mergeCell ref="S7:S9"/>
    <mergeCell ref="E8:E9"/>
    <mergeCell ref="G8:G9"/>
    <mergeCell ref="I8:I9"/>
    <mergeCell ref="K8:K9"/>
    <mergeCell ref="M8:M9"/>
    <mergeCell ref="O8:O9"/>
  </mergeCells>
  <printOptions/>
  <pageMargins left="0.30972222222222223" right="0.20972222222222223" top="0.39375" bottom="0.43333333333333335" header="0.5118055555555555" footer="0.5118055555555555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tabColor indexed="46"/>
  </sheetPr>
  <dimension ref="A1:X28"/>
  <sheetViews>
    <sheetView workbookViewId="0" topLeftCell="A1">
      <selection activeCell="T10" sqref="T10"/>
    </sheetView>
  </sheetViews>
  <sheetFormatPr defaultColWidth="9.00390625" defaultRowHeight="12.75"/>
  <cols>
    <col min="1" max="1" width="4.00390625" style="0" customWidth="1"/>
    <col min="2" max="2" width="30.625" style="0" customWidth="1"/>
    <col min="3" max="3" width="4.00390625" style="0" customWidth="1"/>
    <col min="4" max="4" width="14.125" style="0" customWidth="1"/>
    <col min="5" max="5" width="4.875" style="0" customWidth="1"/>
    <col min="6" max="6" width="14.125" style="0" customWidth="1"/>
    <col min="7" max="7" width="5.125" style="0" customWidth="1"/>
    <col min="8" max="8" width="12.375" style="0" customWidth="1"/>
    <col min="9" max="9" width="5.125" style="0" customWidth="1"/>
    <col min="10" max="10" width="13.875" style="0" customWidth="1"/>
    <col min="11" max="11" width="5.125" style="0" customWidth="1"/>
    <col min="12" max="12" width="12.375" style="0" customWidth="1"/>
    <col min="13" max="13" width="5.625" style="0" customWidth="1"/>
    <col min="14" max="14" width="11.875" style="0" customWidth="1"/>
    <col min="15" max="15" width="4.625" style="0" customWidth="1"/>
    <col min="16" max="16" width="7.125" style="0" customWidth="1"/>
    <col min="17" max="17" width="5.625" style="0" customWidth="1"/>
    <col min="18" max="19" width="3.625" style="0" customWidth="1"/>
    <col min="20" max="20" width="1.37890625" style="0" customWidth="1"/>
    <col min="21" max="21" width="3.875" style="0" customWidth="1"/>
    <col min="22" max="22" width="3.00390625" style="0" customWidth="1"/>
    <col min="23" max="23" width="2.625" style="0" customWidth="1"/>
    <col min="24" max="24" width="2.875" style="0" customWidth="1"/>
  </cols>
  <sheetData>
    <row r="1" spans="1:24" s="3" customFormat="1" ht="19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 ht="18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3" customFormat="1" ht="18.75">
      <c r="A3" s="1" t="s">
        <v>117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3" customFormat="1" ht="18.75">
      <c r="A4" s="1" t="s">
        <v>97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3" customFormat="1" ht="18.7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3" customFormat="1" ht="18.75">
      <c r="A6" s="16" t="s">
        <v>115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18" ht="15" customHeight="1">
      <c r="A7" s="5" t="s">
        <v>6</v>
      </c>
      <c r="B7" s="6" t="s">
        <v>99</v>
      </c>
      <c r="C7" s="8" t="s">
        <v>100</v>
      </c>
      <c r="D7" s="6" t="s">
        <v>9</v>
      </c>
      <c r="E7" s="6"/>
      <c r="F7" s="6"/>
      <c r="G7" s="6"/>
      <c r="H7" s="6"/>
      <c r="I7" s="6"/>
      <c r="J7" s="6"/>
      <c r="K7" s="6"/>
      <c r="L7" s="24" t="s">
        <v>10</v>
      </c>
      <c r="M7" s="24"/>
      <c r="N7" s="24"/>
      <c r="O7" s="24"/>
      <c r="P7" s="7" t="s">
        <v>11</v>
      </c>
      <c r="Q7" s="7" t="s">
        <v>12</v>
      </c>
      <c r="R7" s="7" t="s">
        <v>13</v>
      </c>
    </row>
    <row r="8" spans="1:18" ht="15" customHeight="1">
      <c r="A8" s="5"/>
      <c r="B8" s="6"/>
      <c r="C8" s="8"/>
      <c r="D8" s="18" t="s">
        <v>15</v>
      </c>
      <c r="E8" s="7" t="s">
        <v>16</v>
      </c>
      <c r="F8" s="18" t="s">
        <v>17</v>
      </c>
      <c r="G8" s="7" t="s">
        <v>16</v>
      </c>
      <c r="H8" s="18" t="s">
        <v>18</v>
      </c>
      <c r="I8" s="7" t="s">
        <v>16</v>
      </c>
      <c r="J8" s="18" t="s">
        <v>19</v>
      </c>
      <c r="K8" s="7" t="s">
        <v>16</v>
      </c>
      <c r="L8" s="18" t="s">
        <v>15</v>
      </c>
      <c r="M8" s="7" t="s">
        <v>16</v>
      </c>
      <c r="N8" s="18" t="s">
        <v>17</v>
      </c>
      <c r="O8" s="7" t="s">
        <v>16</v>
      </c>
      <c r="P8" s="7"/>
      <c r="Q8" s="7"/>
      <c r="R8" s="7"/>
    </row>
    <row r="9" spans="1:18" ht="101.25" customHeight="1">
      <c r="A9" s="5"/>
      <c r="B9" s="6"/>
      <c r="C9" s="8"/>
      <c r="D9" s="25" t="s">
        <v>20</v>
      </c>
      <c r="E9" s="7"/>
      <c r="F9" s="25" t="s">
        <v>20</v>
      </c>
      <c r="G9" s="7"/>
      <c r="H9" s="25" t="s">
        <v>20</v>
      </c>
      <c r="I9" s="7"/>
      <c r="J9" s="25" t="s">
        <v>20</v>
      </c>
      <c r="K9" s="7"/>
      <c r="L9" s="25" t="s">
        <v>20</v>
      </c>
      <c r="M9" s="7"/>
      <c r="N9" s="25" t="s">
        <v>20</v>
      </c>
      <c r="O9" s="7"/>
      <c r="P9" s="7"/>
      <c r="Q9" s="7"/>
      <c r="R9" s="7"/>
    </row>
    <row r="10" spans="1:18" ht="18" customHeight="1">
      <c r="A10" s="9">
        <v>1</v>
      </c>
      <c r="B10" s="9" t="s">
        <v>101</v>
      </c>
      <c r="C10" s="9">
        <v>6</v>
      </c>
      <c r="D10" s="9" t="s">
        <v>23</v>
      </c>
      <c r="E10" s="9">
        <v>6</v>
      </c>
      <c r="F10" s="9" t="s">
        <v>102</v>
      </c>
      <c r="G10" s="9">
        <v>7</v>
      </c>
      <c r="H10" s="9" t="s">
        <v>43</v>
      </c>
      <c r="I10" s="9">
        <v>27</v>
      </c>
      <c r="J10" s="9" t="s">
        <v>22</v>
      </c>
      <c r="K10" s="9">
        <v>8</v>
      </c>
      <c r="L10" s="9" t="s">
        <v>34</v>
      </c>
      <c r="M10" s="9">
        <v>2</v>
      </c>
      <c r="N10" s="9" t="s">
        <v>47</v>
      </c>
      <c r="O10" s="9">
        <v>6</v>
      </c>
      <c r="P10" s="9">
        <f>E10+G10+I10+K10+M10+O10</f>
        <v>56</v>
      </c>
      <c r="Q10" s="9">
        <v>1</v>
      </c>
      <c r="R10" s="9">
        <v>80</v>
      </c>
    </row>
    <row r="11" spans="1:18" ht="18" customHeight="1">
      <c r="A11" s="9">
        <v>2</v>
      </c>
      <c r="B11" s="9" t="s">
        <v>103</v>
      </c>
      <c r="C11" s="9">
        <v>6</v>
      </c>
      <c r="D11" s="9" t="s">
        <v>50</v>
      </c>
      <c r="E11" s="9">
        <v>5</v>
      </c>
      <c r="F11" s="9" t="s">
        <v>75</v>
      </c>
      <c r="G11" s="9">
        <v>3</v>
      </c>
      <c r="H11" s="9" t="s">
        <v>53</v>
      </c>
      <c r="I11" s="9">
        <v>21</v>
      </c>
      <c r="J11" s="9" t="s">
        <v>51</v>
      </c>
      <c r="K11" s="9">
        <v>20</v>
      </c>
      <c r="L11" s="9" t="s">
        <v>54</v>
      </c>
      <c r="M11" s="9">
        <v>16</v>
      </c>
      <c r="N11" s="9" t="s">
        <v>55</v>
      </c>
      <c r="O11" s="9">
        <v>13</v>
      </c>
      <c r="P11" s="9">
        <f>E11+G11+I11+K11+M11+O11</f>
        <v>78</v>
      </c>
      <c r="Q11" s="9">
        <v>2</v>
      </c>
      <c r="R11" s="9">
        <v>64</v>
      </c>
    </row>
    <row r="12" spans="1:18" ht="18" customHeight="1">
      <c r="A12" s="9">
        <v>3</v>
      </c>
      <c r="B12" s="9" t="s">
        <v>104</v>
      </c>
      <c r="C12" s="9">
        <v>6</v>
      </c>
      <c r="D12" s="9" t="s">
        <v>77</v>
      </c>
      <c r="E12" s="9">
        <v>4</v>
      </c>
      <c r="F12" s="9" t="s">
        <v>105</v>
      </c>
      <c r="G12" s="9">
        <v>39</v>
      </c>
      <c r="H12" s="9" t="s">
        <v>106</v>
      </c>
      <c r="I12" s="9">
        <v>12</v>
      </c>
      <c r="J12" s="9" t="s">
        <v>69</v>
      </c>
      <c r="K12" s="9">
        <v>14</v>
      </c>
      <c r="L12" s="9" t="s">
        <v>73</v>
      </c>
      <c r="M12" s="9">
        <v>8</v>
      </c>
      <c r="N12" s="9" t="s">
        <v>71</v>
      </c>
      <c r="O12" s="9">
        <v>14</v>
      </c>
      <c r="P12" s="9">
        <f>E12+G12+I12+K12+M12+O12</f>
        <v>91</v>
      </c>
      <c r="Q12" s="9">
        <v>3</v>
      </c>
      <c r="R12" s="9">
        <v>56</v>
      </c>
    </row>
    <row r="13" spans="1:18" ht="18" customHeight="1">
      <c r="A13" s="9">
        <v>4</v>
      </c>
      <c r="B13" s="9" t="s">
        <v>107</v>
      </c>
      <c r="C13" s="9">
        <v>6</v>
      </c>
      <c r="D13" s="9" t="s">
        <v>36</v>
      </c>
      <c r="E13" s="9">
        <v>4</v>
      </c>
      <c r="F13" s="9" t="s">
        <v>83</v>
      </c>
      <c r="G13" s="9">
        <v>19</v>
      </c>
      <c r="H13" s="9" t="s">
        <v>58</v>
      </c>
      <c r="I13" s="9">
        <v>18</v>
      </c>
      <c r="J13" s="9" t="s">
        <v>60</v>
      </c>
      <c r="K13" s="9">
        <v>22</v>
      </c>
      <c r="L13" s="9" t="s">
        <v>61</v>
      </c>
      <c r="M13" s="9">
        <v>17</v>
      </c>
      <c r="N13" s="9" t="s">
        <v>109</v>
      </c>
      <c r="O13" s="9">
        <v>18</v>
      </c>
      <c r="P13" s="9">
        <f>E13+G13+I13+K13+M13+O13</f>
        <v>98</v>
      </c>
      <c r="Q13" s="9">
        <v>4</v>
      </c>
      <c r="R13" s="9">
        <v>48</v>
      </c>
    </row>
    <row r="14" spans="1:18" ht="18" customHeight="1">
      <c r="A14" s="9">
        <v>5</v>
      </c>
      <c r="B14" s="9" t="s">
        <v>110</v>
      </c>
      <c r="C14" s="9">
        <v>5</v>
      </c>
      <c r="D14" s="9"/>
      <c r="E14" s="9"/>
      <c r="F14" s="9" t="s">
        <v>37</v>
      </c>
      <c r="G14" s="9">
        <v>1</v>
      </c>
      <c r="H14" s="9" t="s">
        <v>38</v>
      </c>
      <c r="I14" s="9">
        <v>39</v>
      </c>
      <c r="J14" s="9" t="s">
        <v>39</v>
      </c>
      <c r="K14" s="9">
        <v>2</v>
      </c>
      <c r="L14" s="9" t="s">
        <v>40</v>
      </c>
      <c r="M14" s="9">
        <v>4</v>
      </c>
      <c r="N14" s="9" t="s">
        <v>41</v>
      </c>
      <c r="O14" s="9">
        <v>3</v>
      </c>
      <c r="P14" s="9">
        <f>E14+G14+I14+K14+M14+O14</f>
        <v>49</v>
      </c>
      <c r="Q14" s="9">
        <v>5</v>
      </c>
      <c r="R14" s="9">
        <v>40</v>
      </c>
    </row>
    <row r="15" spans="1:18" ht="18" customHeight="1">
      <c r="A15" s="9">
        <v>6</v>
      </c>
      <c r="B15" s="9" t="s">
        <v>111</v>
      </c>
      <c r="C15" s="9">
        <v>4</v>
      </c>
      <c r="D15" s="9" t="s">
        <v>64</v>
      </c>
      <c r="E15" s="9">
        <v>13</v>
      </c>
      <c r="F15" s="9" t="s">
        <v>65</v>
      </c>
      <c r="G15" s="9">
        <v>14</v>
      </c>
      <c r="H15" s="9" t="s">
        <v>66</v>
      </c>
      <c r="I15" s="9">
        <v>28</v>
      </c>
      <c r="J15" s="9" t="s">
        <v>67</v>
      </c>
      <c r="K15" s="9">
        <v>15</v>
      </c>
      <c r="L15" s="9"/>
      <c r="M15" s="9"/>
      <c r="N15" s="9"/>
      <c r="O15" s="9"/>
      <c r="P15" s="9">
        <f>E15+G15+I15+K15+M15+O15</f>
        <v>70</v>
      </c>
      <c r="Q15" s="9">
        <v>6</v>
      </c>
      <c r="R15" s="9">
        <v>40</v>
      </c>
    </row>
    <row r="16" spans="1:18" ht="18" customHeight="1">
      <c r="A16" s="9">
        <v>7</v>
      </c>
      <c r="B16" s="9" t="s">
        <v>112</v>
      </c>
      <c r="C16" s="9">
        <v>1</v>
      </c>
      <c r="D16" s="9" t="s">
        <v>81</v>
      </c>
      <c r="E16" s="9">
        <v>33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>
        <f>E16+G16+I16+K16+M16+O16</f>
        <v>33</v>
      </c>
      <c r="Q16" s="9">
        <v>7</v>
      </c>
      <c r="R16" s="9">
        <v>24</v>
      </c>
    </row>
    <row r="17" spans="1:18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22" spans="3:17" ht="15.75">
      <c r="C22" s="20"/>
      <c r="D22" s="13" t="s">
        <v>84</v>
      </c>
      <c r="E22" s="13"/>
      <c r="F22" s="13"/>
      <c r="G22" s="13"/>
      <c r="I22" s="13"/>
      <c r="J22" s="13"/>
      <c r="K22" s="13" t="s">
        <v>85</v>
      </c>
      <c r="L22" s="23"/>
      <c r="M22" s="23"/>
      <c r="Q22" s="23"/>
    </row>
    <row r="23" spans="3:17" ht="15.75">
      <c r="C23" s="20"/>
      <c r="D23" s="13"/>
      <c r="E23" s="13"/>
      <c r="F23" s="13"/>
      <c r="G23" s="13"/>
      <c r="I23" s="13"/>
      <c r="J23" s="13"/>
      <c r="K23" s="13"/>
      <c r="L23" s="23"/>
      <c r="M23" s="23"/>
      <c r="Q23" s="23"/>
    </row>
    <row r="24" spans="3:17" ht="15.75">
      <c r="C24" s="20"/>
      <c r="D24" s="13"/>
      <c r="E24" s="13"/>
      <c r="F24" s="13"/>
      <c r="G24" s="13"/>
      <c r="I24" s="13"/>
      <c r="J24" s="13"/>
      <c r="K24" s="13"/>
      <c r="L24" s="13"/>
      <c r="M24" s="13"/>
      <c r="Q24" s="13"/>
    </row>
    <row r="25" spans="3:17" ht="15.75">
      <c r="C25" s="20"/>
      <c r="D25" s="13" t="s">
        <v>86</v>
      </c>
      <c r="E25" s="13"/>
      <c r="F25" s="13"/>
      <c r="G25" s="13"/>
      <c r="I25" s="13"/>
      <c r="J25" s="13"/>
      <c r="K25" s="13" t="s">
        <v>87</v>
      </c>
      <c r="L25" s="23"/>
      <c r="M25" s="23"/>
      <c r="Q25" s="23"/>
    </row>
    <row r="28" spans="4:11" ht="15.75">
      <c r="D28" s="13" t="s">
        <v>116</v>
      </c>
      <c r="K28" s="13" t="s">
        <v>89</v>
      </c>
    </row>
  </sheetData>
  <sheetProtection selectLockedCells="1" selectUnlockedCells="1"/>
  <mergeCells count="20">
    <mergeCell ref="A1:X1"/>
    <mergeCell ref="A2:X2"/>
    <mergeCell ref="A3:X3"/>
    <mergeCell ref="A4:X4"/>
    <mergeCell ref="A5:X5"/>
    <mergeCell ref="A6:X6"/>
    <mergeCell ref="A7:A9"/>
    <mergeCell ref="B7:B9"/>
    <mergeCell ref="C7:C9"/>
    <mergeCell ref="D7:K7"/>
    <mergeCell ref="L7:O7"/>
    <mergeCell ref="P7:P9"/>
    <mergeCell ref="Q7:Q9"/>
    <mergeCell ref="R7:R9"/>
    <mergeCell ref="E8:E9"/>
    <mergeCell ref="G8:G9"/>
    <mergeCell ref="I8:I9"/>
    <mergeCell ref="K8:K9"/>
    <mergeCell ref="M8:M9"/>
    <mergeCell ref="O8:O9"/>
  </mergeCells>
  <printOptions/>
  <pageMargins left="0.45" right="0.4597222222222222" top="0.4701388888888889" bottom="0.4201388888888889" header="0.5118055555555555" footer="0.5118055555555555"/>
  <pageSetup horizontalDpi="300" verticalDpi="300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>
    <tabColor indexed="52"/>
  </sheetPr>
  <dimension ref="A1:U61"/>
  <sheetViews>
    <sheetView workbookViewId="0" topLeftCell="A1">
      <selection activeCell="A1" sqref="A1"/>
    </sheetView>
  </sheetViews>
  <sheetFormatPr defaultColWidth="9.00390625" defaultRowHeight="12.75"/>
  <cols>
    <col min="1" max="1" width="4.625" style="0" customWidth="1"/>
    <col min="2" max="2" width="32.00390625" style="0" customWidth="1"/>
    <col min="3" max="3" width="11.125" style="0" customWidth="1"/>
    <col min="4" max="4" width="5.75390625" style="0" customWidth="1"/>
    <col min="5" max="5" width="20.375" style="0" customWidth="1"/>
    <col min="6" max="6" width="18.75390625" style="0" customWidth="1"/>
    <col min="7" max="7" width="12.125" style="0" customWidth="1"/>
    <col min="8" max="8" width="26.75390625" style="0" customWidth="1"/>
    <col min="9" max="9" width="7.375" style="0" customWidth="1"/>
    <col min="10" max="10" width="5.25390625" style="0" customWidth="1"/>
    <col min="11" max="11" width="5.625" style="0" customWidth="1"/>
    <col min="12" max="12" width="7.75390625" style="0" customWidth="1"/>
    <col min="13" max="13" width="5.00390625" style="0" customWidth="1"/>
    <col min="14" max="14" width="6.125" style="0" customWidth="1"/>
    <col min="15" max="15" width="7.25390625" style="0" customWidth="1"/>
    <col min="16" max="16" width="7.125" style="0" customWidth="1"/>
    <col min="17" max="17" width="6.75390625" style="0" customWidth="1"/>
    <col min="18" max="18" width="4.25390625" style="0" customWidth="1"/>
    <col min="19" max="19" width="7.25390625" style="0" customWidth="1"/>
    <col min="20" max="20" width="6.375" style="0" customWidth="1"/>
    <col min="21" max="21" width="3.875" style="0" customWidth="1"/>
  </cols>
  <sheetData>
    <row r="1" spans="1:21" s="3" customFormat="1" ht="19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3" customFormat="1" ht="18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3" customFormat="1" ht="18.75">
      <c r="A3" s="1" t="s">
        <v>118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s="3" customFormat="1" ht="18.75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0" s="29" customFormat="1" ht="16.5">
      <c r="A5" s="27" t="s">
        <v>119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8"/>
      <c r="P5" s="28"/>
      <c r="Q5" s="28" t="s">
        <v>120</v>
      </c>
      <c r="R5" s="28"/>
      <c r="S5" s="28"/>
      <c r="T5" s="28"/>
    </row>
    <row r="6" spans="1:21" ht="12.75" customHeight="1">
      <c r="A6" s="30" t="s">
        <v>6</v>
      </c>
      <c r="B6" s="30" t="s">
        <v>121</v>
      </c>
      <c r="C6" s="31" t="s">
        <v>122</v>
      </c>
      <c r="D6" s="31" t="s">
        <v>123</v>
      </c>
      <c r="E6" s="30" t="s">
        <v>124</v>
      </c>
      <c r="F6" s="30" t="s">
        <v>125</v>
      </c>
      <c r="G6" s="30" t="s">
        <v>126</v>
      </c>
      <c r="H6" s="30" t="s">
        <v>127</v>
      </c>
      <c r="I6" s="30" t="s">
        <v>128</v>
      </c>
      <c r="J6" s="30"/>
      <c r="K6" s="30"/>
      <c r="L6" s="30"/>
      <c r="M6" s="30"/>
      <c r="N6" s="30"/>
      <c r="O6" s="30"/>
      <c r="P6" s="30"/>
      <c r="Q6" s="30"/>
      <c r="R6" s="31" t="s">
        <v>129</v>
      </c>
      <c r="S6" s="31" t="s">
        <v>130</v>
      </c>
      <c r="T6" s="31" t="s">
        <v>131</v>
      </c>
      <c r="U6" s="31" t="s">
        <v>13</v>
      </c>
    </row>
    <row r="7" spans="1:21" ht="12.75" customHeight="1">
      <c r="A7" s="30"/>
      <c r="B7" s="30"/>
      <c r="C7" s="31"/>
      <c r="D7" s="31"/>
      <c r="E7" s="30"/>
      <c r="F7" s="30"/>
      <c r="G7" s="30"/>
      <c r="H7" s="30"/>
      <c r="I7" s="32" t="s">
        <v>132</v>
      </c>
      <c r="J7" s="32"/>
      <c r="K7" s="32"/>
      <c r="L7" s="32" t="s">
        <v>133</v>
      </c>
      <c r="M7" s="32"/>
      <c r="N7" s="32"/>
      <c r="O7" s="33" t="s">
        <v>134</v>
      </c>
      <c r="P7" s="33" t="s">
        <v>135</v>
      </c>
      <c r="Q7" s="31" t="s">
        <v>136</v>
      </c>
      <c r="R7" s="31"/>
      <c r="S7" s="31"/>
      <c r="T7" s="31"/>
      <c r="U7" s="31"/>
    </row>
    <row r="8" spans="1:21" ht="56.25" customHeight="1">
      <c r="A8" s="30"/>
      <c r="B8" s="30"/>
      <c r="C8" s="31"/>
      <c r="D8" s="31"/>
      <c r="E8" s="30"/>
      <c r="F8" s="30"/>
      <c r="G8" s="30"/>
      <c r="H8" s="30"/>
      <c r="I8" s="31" t="s">
        <v>137</v>
      </c>
      <c r="J8" s="31" t="s">
        <v>135</v>
      </c>
      <c r="K8" s="31" t="s">
        <v>138</v>
      </c>
      <c r="L8" s="31" t="s">
        <v>139</v>
      </c>
      <c r="M8" s="31" t="s">
        <v>135</v>
      </c>
      <c r="N8" s="31" t="s">
        <v>138</v>
      </c>
      <c r="O8" s="33"/>
      <c r="P8" s="33"/>
      <c r="Q8" s="33"/>
      <c r="R8" s="31"/>
      <c r="S8" s="31"/>
      <c r="T8" s="31"/>
      <c r="U8" s="31"/>
    </row>
    <row r="9" spans="1:21" ht="15.75" customHeight="1">
      <c r="A9" s="34">
        <v>1</v>
      </c>
      <c r="B9" s="35" t="s">
        <v>140</v>
      </c>
      <c r="C9" s="36">
        <v>34930</v>
      </c>
      <c r="D9" s="37">
        <v>2</v>
      </c>
      <c r="E9" s="9" t="s">
        <v>101</v>
      </c>
      <c r="F9" s="9" t="s">
        <v>141</v>
      </c>
      <c r="G9" s="9" t="s">
        <v>142</v>
      </c>
      <c r="H9" s="9" t="s">
        <v>143</v>
      </c>
      <c r="I9" s="38" t="s">
        <v>144</v>
      </c>
      <c r="J9" s="39">
        <v>1</v>
      </c>
      <c r="K9" s="40">
        <v>4.5</v>
      </c>
      <c r="L9" s="41" t="s">
        <v>144</v>
      </c>
      <c r="M9" s="39">
        <v>1</v>
      </c>
      <c r="N9" s="40">
        <v>2.5</v>
      </c>
      <c r="O9" s="42">
        <f>SQRT(K9*N9)</f>
        <v>3.3541019662496847</v>
      </c>
      <c r="P9" s="43">
        <v>1</v>
      </c>
      <c r="Q9" s="44">
        <v>33</v>
      </c>
      <c r="R9" s="43">
        <v>1</v>
      </c>
      <c r="S9" s="43">
        <v>1</v>
      </c>
      <c r="T9" s="45" t="s">
        <v>145</v>
      </c>
      <c r="U9" s="9">
        <v>80</v>
      </c>
    </row>
    <row r="10" spans="1:21" ht="15.75" customHeight="1">
      <c r="A10" s="34">
        <v>2</v>
      </c>
      <c r="B10" s="35" t="s">
        <v>146</v>
      </c>
      <c r="C10" s="36">
        <v>34811</v>
      </c>
      <c r="D10" s="37" t="s">
        <v>145</v>
      </c>
      <c r="E10" s="46" t="s">
        <v>147</v>
      </c>
      <c r="F10" s="9" t="s">
        <v>141</v>
      </c>
      <c r="G10" s="35" t="s">
        <v>148</v>
      </c>
      <c r="H10" s="9" t="s">
        <v>149</v>
      </c>
      <c r="I10" s="38" t="s">
        <v>144</v>
      </c>
      <c r="J10" s="39">
        <v>1</v>
      </c>
      <c r="K10" s="40">
        <v>4.5</v>
      </c>
      <c r="L10" s="41" t="s">
        <v>144</v>
      </c>
      <c r="M10" s="39">
        <v>1</v>
      </c>
      <c r="N10" s="40">
        <v>2.5</v>
      </c>
      <c r="O10" s="42">
        <f>SQRT(K10*N10)</f>
        <v>3.3541019662496847</v>
      </c>
      <c r="P10" s="43">
        <v>1</v>
      </c>
      <c r="Q10" s="41" t="s">
        <v>150</v>
      </c>
      <c r="R10" s="43">
        <v>2</v>
      </c>
      <c r="S10" s="43">
        <v>2</v>
      </c>
      <c r="T10" s="45" t="s">
        <v>145</v>
      </c>
      <c r="U10" s="9">
        <v>64</v>
      </c>
    </row>
    <row r="11" spans="1:21" ht="17.25" customHeight="1">
      <c r="A11" s="34">
        <v>3</v>
      </c>
      <c r="B11" s="35" t="s">
        <v>151</v>
      </c>
      <c r="C11" s="36">
        <v>27336</v>
      </c>
      <c r="D11" s="37" t="s">
        <v>145</v>
      </c>
      <c r="E11" s="46" t="s">
        <v>101</v>
      </c>
      <c r="F11" s="9" t="s">
        <v>141</v>
      </c>
      <c r="G11" s="35" t="s">
        <v>152</v>
      </c>
      <c r="H11" s="9" t="s">
        <v>153</v>
      </c>
      <c r="I11" s="38" t="s">
        <v>144</v>
      </c>
      <c r="J11" s="39">
        <v>1</v>
      </c>
      <c r="K11" s="40">
        <v>4.5</v>
      </c>
      <c r="L11" s="41">
        <v>22</v>
      </c>
      <c r="M11" s="39">
        <v>5</v>
      </c>
      <c r="N11" s="40">
        <v>7.5</v>
      </c>
      <c r="O11" s="42">
        <f>SQRT(K11*N11)</f>
        <v>5.809475019311125</v>
      </c>
      <c r="P11" s="43">
        <v>4</v>
      </c>
      <c r="Q11" s="41" t="s">
        <v>150</v>
      </c>
      <c r="R11" s="43">
        <v>3</v>
      </c>
      <c r="S11" s="43"/>
      <c r="T11" s="45" t="s">
        <v>145</v>
      </c>
      <c r="U11" s="9">
        <v>56</v>
      </c>
    </row>
    <row r="12" spans="1:21" ht="15.75" customHeight="1">
      <c r="A12" s="34">
        <v>4</v>
      </c>
      <c r="B12" s="35" t="s">
        <v>154</v>
      </c>
      <c r="C12" s="36">
        <v>34724</v>
      </c>
      <c r="D12" s="37" t="s">
        <v>145</v>
      </c>
      <c r="E12" s="46" t="s">
        <v>103</v>
      </c>
      <c r="F12" s="46" t="s">
        <v>155</v>
      </c>
      <c r="G12" s="35" t="s">
        <v>156</v>
      </c>
      <c r="H12" s="47" t="s">
        <v>157</v>
      </c>
      <c r="I12" s="38" t="s">
        <v>144</v>
      </c>
      <c r="J12" s="39">
        <v>1</v>
      </c>
      <c r="K12" s="40">
        <v>4.5</v>
      </c>
      <c r="L12" s="41" t="s">
        <v>158</v>
      </c>
      <c r="M12" s="39">
        <v>13</v>
      </c>
      <c r="N12" s="40">
        <v>14</v>
      </c>
      <c r="O12" s="42">
        <f>SQRT(K12*N12)</f>
        <v>7.937253933193772</v>
      </c>
      <c r="P12" s="43">
        <v>7</v>
      </c>
      <c r="Q12" s="41" t="s">
        <v>159</v>
      </c>
      <c r="R12" s="43">
        <v>4</v>
      </c>
      <c r="S12" s="43">
        <v>3</v>
      </c>
      <c r="T12" s="48" t="s">
        <v>145</v>
      </c>
      <c r="U12" s="9">
        <v>48</v>
      </c>
    </row>
    <row r="13" spans="1:21" ht="16.5" customHeight="1">
      <c r="A13" s="34">
        <v>5</v>
      </c>
      <c r="B13" s="35" t="s">
        <v>160</v>
      </c>
      <c r="C13" s="36">
        <v>35212</v>
      </c>
      <c r="D13" s="37">
        <v>2</v>
      </c>
      <c r="E13" s="46" t="s">
        <v>147</v>
      </c>
      <c r="F13" s="9" t="s">
        <v>141</v>
      </c>
      <c r="G13" s="35" t="s">
        <v>148</v>
      </c>
      <c r="H13" s="9" t="s">
        <v>149</v>
      </c>
      <c r="I13" s="38" t="s">
        <v>144</v>
      </c>
      <c r="J13" s="39">
        <v>1</v>
      </c>
      <c r="K13" s="40">
        <v>4.5</v>
      </c>
      <c r="L13" s="41">
        <v>21</v>
      </c>
      <c r="M13" s="39">
        <v>11</v>
      </c>
      <c r="N13" s="40">
        <v>11</v>
      </c>
      <c r="O13" s="42">
        <f>SQRT(K13*N13)</f>
        <v>7.035623639735144</v>
      </c>
      <c r="P13" s="43">
        <v>6</v>
      </c>
      <c r="Q13" s="41" t="s">
        <v>161</v>
      </c>
      <c r="R13" s="43">
        <v>5</v>
      </c>
      <c r="S13" s="43">
        <v>4</v>
      </c>
      <c r="T13" s="49" t="s">
        <v>145</v>
      </c>
      <c r="U13" s="9">
        <v>40</v>
      </c>
    </row>
    <row r="14" spans="1:21" ht="15.75" customHeight="1">
      <c r="A14" s="34">
        <v>6</v>
      </c>
      <c r="B14" s="35" t="s">
        <v>162</v>
      </c>
      <c r="C14" s="36">
        <v>33370</v>
      </c>
      <c r="D14" s="37">
        <v>2</v>
      </c>
      <c r="E14" s="46" t="s">
        <v>101</v>
      </c>
      <c r="F14" s="9" t="s">
        <v>141</v>
      </c>
      <c r="G14" s="35" t="s">
        <v>163</v>
      </c>
      <c r="H14" s="35" t="s">
        <v>164</v>
      </c>
      <c r="I14" s="38">
        <v>5</v>
      </c>
      <c r="J14" s="39">
        <v>11</v>
      </c>
      <c r="K14" s="40">
        <v>26.5</v>
      </c>
      <c r="L14" s="41">
        <v>22</v>
      </c>
      <c r="M14" s="39">
        <v>5</v>
      </c>
      <c r="N14" s="40">
        <v>7.5</v>
      </c>
      <c r="O14" s="42">
        <f>SQRT(K14*N14)</f>
        <v>14.097872179871684</v>
      </c>
      <c r="P14" s="43">
        <v>10</v>
      </c>
      <c r="Q14" s="41" t="s">
        <v>161</v>
      </c>
      <c r="R14" s="43">
        <v>6</v>
      </c>
      <c r="S14" s="43">
        <v>5</v>
      </c>
      <c r="T14" s="45" t="s">
        <v>165</v>
      </c>
      <c r="U14" s="9">
        <v>32</v>
      </c>
    </row>
    <row r="15" spans="1:21" ht="17.25" customHeight="1">
      <c r="A15" s="34">
        <v>7</v>
      </c>
      <c r="B15" s="35" t="s">
        <v>166</v>
      </c>
      <c r="C15" s="36">
        <v>35276</v>
      </c>
      <c r="D15" s="37" t="s">
        <v>145</v>
      </c>
      <c r="E15" s="46" t="s">
        <v>103</v>
      </c>
      <c r="F15" s="46" t="s">
        <v>155</v>
      </c>
      <c r="G15" s="35" t="s">
        <v>167</v>
      </c>
      <c r="H15" s="47" t="s">
        <v>157</v>
      </c>
      <c r="I15" s="38" t="s">
        <v>144</v>
      </c>
      <c r="J15" s="39">
        <v>1</v>
      </c>
      <c r="K15" s="40">
        <v>4.5</v>
      </c>
      <c r="L15" s="41" t="s">
        <v>144</v>
      </c>
      <c r="M15" s="39">
        <v>1</v>
      </c>
      <c r="N15" s="40">
        <v>2.5</v>
      </c>
      <c r="O15" s="42">
        <f>SQRT(K15*N15)</f>
        <v>3.3541019662496847</v>
      </c>
      <c r="P15" s="43">
        <v>1</v>
      </c>
      <c r="Q15" s="41">
        <v>27</v>
      </c>
      <c r="R15" s="43">
        <v>7</v>
      </c>
      <c r="S15" s="43">
        <v>6</v>
      </c>
      <c r="T15" s="45" t="s">
        <v>165</v>
      </c>
      <c r="U15" s="9">
        <v>24</v>
      </c>
    </row>
    <row r="16" spans="1:21" ht="14.25" customHeight="1">
      <c r="A16" s="34">
        <v>8</v>
      </c>
      <c r="B16" s="35" t="s">
        <v>168</v>
      </c>
      <c r="C16" s="36">
        <v>33711</v>
      </c>
      <c r="D16" s="37">
        <v>2</v>
      </c>
      <c r="E16" s="46" t="s">
        <v>101</v>
      </c>
      <c r="F16" s="9" t="s">
        <v>141</v>
      </c>
      <c r="G16" s="35" t="s">
        <v>169</v>
      </c>
      <c r="H16" s="9" t="s">
        <v>153</v>
      </c>
      <c r="I16" s="50" t="s">
        <v>144</v>
      </c>
      <c r="J16" s="39">
        <v>1</v>
      </c>
      <c r="K16" s="40">
        <v>4.5</v>
      </c>
      <c r="L16" s="41" t="s">
        <v>158</v>
      </c>
      <c r="M16" s="39">
        <v>13</v>
      </c>
      <c r="N16" s="40">
        <v>14</v>
      </c>
      <c r="O16" s="51">
        <f>SQRT(K16*N16)</f>
        <v>7.937253933193772</v>
      </c>
      <c r="P16" s="43">
        <v>7</v>
      </c>
      <c r="Q16" s="41">
        <v>27</v>
      </c>
      <c r="R16" s="43">
        <v>8</v>
      </c>
      <c r="S16" s="43">
        <v>7</v>
      </c>
      <c r="T16" s="45" t="s">
        <v>170</v>
      </c>
      <c r="U16" s="9">
        <v>20</v>
      </c>
    </row>
    <row r="17" spans="1:21" ht="14.25" customHeight="1">
      <c r="A17" s="34">
        <v>9</v>
      </c>
      <c r="B17" s="35" t="s">
        <v>171</v>
      </c>
      <c r="C17" s="36">
        <v>34949</v>
      </c>
      <c r="D17" s="37" t="s">
        <v>145</v>
      </c>
      <c r="E17" s="46" t="s">
        <v>101</v>
      </c>
      <c r="F17" s="9" t="s">
        <v>141</v>
      </c>
      <c r="G17" s="35" t="s">
        <v>163</v>
      </c>
      <c r="H17" s="35" t="s">
        <v>164</v>
      </c>
      <c r="I17" s="38" t="s">
        <v>144</v>
      </c>
      <c r="J17" s="39">
        <v>1</v>
      </c>
      <c r="K17" s="40">
        <v>4.5</v>
      </c>
      <c r="L17" s="41">
        <v>22</v>
      </c>
      <c r="M17" s="39">
        <v>5</v>
      </c>
      <c r="N17" s="40">
        <v>7.5</v>
      </c>
      <c r="O17" s="51">
        <f>SQRT(K17*N17)</f>
        <v>5.809475019311125</v>
      </c>
      <c r="P17" s="43">
        <v>4</v>
      </c>
      <c r="Q17" s="41" t="s">
        <v>172</v>
      </c>
      <c r="R17" s="43">
        <v>9</v>
      </c>
      <c r="S17" s="43">
        <v>8</v>
      </c>
      <c r="T17" s="45" t="s">
        <v>170</v>
      </c>
      <c r="U17" s="9"/>
    </row>
    <row r="18" spans="1:21" ht="14.25" customHeight="1">
      <c r="A18" s="34">
        <v>10</v>
      </c>
      <c r="B18" s="35" t="s">
        <v>173</v>
      </c>
      <c r="C18" s="36">
        <v>35431</v>
      </c>
      <c r="D18" s="37" t="s">
        <v>145</v>
      </c>
      <c r="E18" s="46" t="s">
        <v>101</v>
      </c>
      <c r="F18" s="9" t="s">
        <v>141</v>
      </c>
      <c r="G18" s="35" t="s">
        <v>169</v>
      </c>
      <c r="H18" s="9" t="s">
        <v>153</v>
      </c>
      <c r="I18" s="38">
        <v>5</v>
      </c>
      <c r="J18" s="39">
        <v>11</v>
      </c>
      <c r="K18" s="40">
        <v>26.5</v>
      </c>
      <c r="L18" s="41" t="s">
        <v>144</v>
      </c>
      <c r="M18" s="39">
        <v>1</v>
      </c>
      <c r="N18" s="40">
        <v>2.5</v>
      </c>
      <c r="O18" s="51">
        <f>SQRT(K18*N18)</f>
        <v>8.139410298049853</v>
      </c>
      <c r="P18" s="43">
        <v>9</v>
      </c>
      <c r="Q18" s="41" t="s">
        <v>172</v>
      </c>
      <c r="R18" s="43">
        <v>10</v>
      </c>
      <c r="S18" s="43">
        <v>9</v>
      </c>
      <c r="T18" s="45" t="s">
        <v>170</v>
      </c>
      <c r="U18" s="9"/>
    </row>
    <row r="19" spans="1:21" ht="14.25" customHeight="1">
      <c r="A19" s="34">
        <v>11</v>
      </c>
      <c r="B19" s="35" t="s">
        <v>174</v>
      </c>
      <c r="C19" s="36">
        <v>37195</v>
      </c>
      <c r="D19" s="37" t="s">
        <v>145</v>
      </c>
      <c r="E19" s="46" t="s">
        <v>107</v>
      </c>
      <c r="F19" s="46" t="s">
        <v>175</v>
      </c>
      <c r="G19" s="35" t="s">
        <v>152</v>
      </c>
      <c r="H19" s="47" t="s">
        <v>176</v>
      </c>
      <c r="I19" s="38">
        <v>5</v>
      </c>
      <c r="J19" s="39">
        <v>11</v>
      </c>
      <c r="K19" s="40">
        <v>26.5</v>
      </c>
      <c r="L19" s="41">
        <v>22</v>
      </c>
      <c r="M19" s="39">
        <v>5</v>
      </c>
      <c r="N19" s="40">
        <v>7.5</v>
      </c>
      <c r="O19" s="51">
        <f>SQRT(K19*N19)</f>
        <v>14.097872179871684</v>
      </c>
      <c r="P19" s="43">
        <v>10</v>
      </c>
      <c r="Q19" s="41">
        <v>26</v>
      </c>
      <c r="R19" s="43">
        <v>10</v>
      </c>
      <c r="S19" s="43"/>
      <c r="T19" s="45" t="s">
        <v>170</v>
      </c>
      <c r="U19" s="9"/>
    </row>
    <row r="20" spans="1:21" ht="14.25" customHeight="1">
      <c r="A20" s="34">
        <v>12</v>
      </c>
      <c r="B20" s="35" t="s">
        <v>177</v>
      </c>
      <c r="C20" s="36">
        <v>33996</v>
      </c>
      <c r="D20" s="37">
        <v>1</v>
      </c>
      <c r="E20" s="46" t="s">
        <v>101</v>
      </c>
      <c r="F20" s="9" t="s">
        <v>141</v>
      </c>
      <c r="G20" s="35" t="s">
        <v>169</v>
      </c>
      <c r="H20" s="9" t="s">
        <v>153</v>
      </c>
      <c r="I20" s="41">
        <v>5</v>
      </c>
      <c r="J20" s="39">
        <v>11</v>
      </c>
      <c r="K20" s="40">
        <v>26.5</v>
      </c>
      <c r="L20" s="41">
        <v>22</v>
      </c>
      <c r="M20" s="39">
        <v>5</v>
      </c>
      <c r="N20" s="40">
        <v>7.5</v>
      </c>
      <c r="O20" s="51">
        <f>SQRT(K20*N20)</f>
        <v>14.097872179871684</v>
      </c>
      <c r="P20" s="43">
        <v>10</v>
      </c>
      <c r="Q20" s="41">
        <v>26</v>
      </c>
      <c r="R20" s="43">
        <v>11</v>
      </c>
      <c r="S20" s="43">
        <v>10</v>
      </c>
      <c r="T20" s="9"/>
      <c r="U20" s="9"/>
    </row>
    <row r="21" spans="1:21" ht="14.25" customHeight="1">
      <c r="A21" s="34">
        <v>13</v>
      </c>
      <c r="B21" s="35" t="s">
        <v>178</v>
      </c>
      <c r="C21" s="36">
        <v>33941</v>
      </c>
      <c r="D21" s="37" t="s">
        <v>145</v>
      </c>
      <c r="E21" s="46" t="s">
        <v>107</v>
      </c>
      <c r="F21" s="9" t="s">
        <v>141</v>
      </c>
      <c r="G21" s="35" t="s">
        <v>148</v>
      </c>
      <c r="H21" s="47" t="s">
        <v>176</v>
      </c>
      <c r="I21" s="38">
        <v>5</v>
      </c>
      <c r="J21" s="39">
        <v>11</v>
      </c>
      <c r="K21" s="40">
        <v>26.5</v>
      </c>
      <c r="L21" s="41">
        <v>22</v>
      </c>
      <c r="M21" s="39">
        <v>5</v>
      </c>
      <c r="N21" s="40">
        <v>7.5</v>
      </c>
      <c r="O21" s="51">
        <f>SQRT(K21*N21)</f>
        <v>14.097872179871684</v>
      </c>
      <c r="P21" s="43">
        <v>10</v>
      </c>
      <c r="Q21" s="41" t="s">
        <v>179</v>
      </c>
      <c r="R21" s="43">
        <v>12</v>
      </c>
      <c r="S21" s="43">
        <v>11</v>
      </c>
      <c r="T21" s="45"/>
      <c r="U21" s="9"/>
    </row>
    <row r="22" spans="1:21" ht="14.25" customHeight="1">
      <c r="A22" s="34">
        <v>14</v>
      </c>
      <c r="B22" s="35" t="s">
        <v>180</v>
      </c>
      <c r="C22" s="36">
        <v>35796</v>
      </c>
      <c r="D22" s="37" t="s">
        <v>170</v>
      </c>
      <c r="E22" s="46" t="s">
        <v>181</v>
      </c>
      <c r="F22" s="9" t="s">
        <v>182</v>
      </c>
      <c r="G22" s="35" t="s">
        <v>183</v>
      </c>
      <c r="H22" s="35" t="s">
        <v>184</v>
      </c>
      <c r="I22" s="50" t="s">
        <v>185</v>
      </c>
      <c r="J22" s="39">
        <v>10</v>
      </c>
      <c r="K22" s="40">
        <v>10</v>
      </c>
      <c r="L22" s="41" t="s">
        <v>186</v>
      </c>
      <c r="M22" s="39">
        <v>23</v>
      </c>
      <c r="N22" s="40">
        <v>25</v>
      </c>
      <c r="O22" s="51">
        <f>SQRT(K22*N22)</f>
        <v>15.811388300841896</v>
      </c>
      <c r="P22" s="43">
        <v>14</v>
      </c>
      <c r="Q22" s="41"/>
      <c r="R22" s="43">
        <v>14</v>
      </c>
      <c r="S22" s="43">
        <v>13</v>
      </c>
      <c r="T22" s="45"/>
      <c r="U22" s="9"/>
    </row>
    <row r="23" spans="1:21" ht="14.25" customHeight="1">
      <c r="A23" s="34">
        <v>15</v>
      </c>
      <c r="B23" s="35" t="s">
        <v>187</v>
      </c>
      <c r="C23" s="36">
        <v>34718</v>
      </c>
      <c r="D23" s="37">
        <v>2</v>
      </c>
      <c r="E23" s="46" t="s">
        <v>101</v>
      </c>
      <c r="F23" s="9" t="s">
        <v>141</v>
      </c>
      <c r="G23" s="35" t="s">
        <v>163</v>
      </c>
      <c r="H23" s="35" t="s">
        <v>164</v>
      </c>
      <c r="I23" s="38">
        <v>5</v>
      </c>
      <c r="J23" s="39">
        <v>11</v>
      </c>
      <c r="K23" s="40">
        <v>26.5</v>
      </c>
      <c r="L23" s="41">
        <v>14</v>
      </c>
      <c r="M23" s="39">
        <v>12</v>
      </c>
      <c r="N23" s="40">
        <v>12</v>
      </c>
      <c r="O23" s="51">
        <f>SQRT(K23*N23)</f>
        <v>17.832554500127006</v>
      </c>
      <c r="P23" s="43">
        <v>15</v>
      </c>
      <c r="Q23" s="41"/>
      <c r="R23" s="43">
        <v>15</v>
      </c>
      <c r="S23" s="43">
        <v>14</v>
      </c>
      <c r="T23" s="45"/>
      <c r="U23" s="9"/>
    </row>
    <row r="24" spans="1:21" ht="14.25" customHeight="1">
      <c r="A24" s="34">
        <v>16</v>
      </c>
      <c r="B24" s="35" t="s">
        <v>188</v>
      </c>
      <c r="C24" s="36">
        <v>35035</v>
      </c>
      <c r="D24" s="37">
        <v>2</v>
      </c>
      <c r="E24" s="9" t="s">
        <v>104</v>
      </c>
      <c r="F24" s="9" t="s">
        <v>141</v>
      </c>
      <c r="G24" s="35" t="s">
        <v>189</v>
      </c>
      <c r="H24" s="47" t="s">
        <v>190</v>
      </c>
      <c r="I24" s="41">
        <v>5</v>
      </c>
      <c r="J24" s="39">
        <v>11</v>
      </c>
      <c r="K24" s="40">
        <v>26.5</v>
      </c>
      <c r="L24" s="41" t="s">
        <v>158</v>
      </c>
      <c r="M24" s="39">
        <v>13</v>
      </c>
      <c r="N24" s="40">
        <v>14</v>
      </c>
      <c r="O24" s="51">
        <f>SQRT(K24*N24)</f>
        <v>19.261360284258224</v>
      </c>
      <c r="P24" s="43">
        <v>16</v>
      </c>
      <c r="Q24" s="41"/>
      <c r="R24" s="43">
        <v>16</v>
      </c>
      <c r="S24" s="43">
        <v>15</v>
      </c>
      <c r="T24" s="45"/>
      <c r="U24" s="9"/>
    </row>
    <row r="25" spans="1:21" ht="14.25" customHeight="1">
      <c r="A25" s="34">
        <v>17</v>
      </c>
      <c r="B25" s="35" t="s">
        <v>191</v>
      </c>
      <c r="C25" s="36">
        <v>35223</v>
      </c>
      <c r="D25" s="37">
        <v>2</v>
      </c>
      <c r="E25" s="9" t="s">
        <v>104</v>
      </c>
      <c r="F25" s="9" t="s">
        <v>141</v>
      </c>
      <c r="G25" s="35" t="s">
        <v>192</v>
      </c>
      <c r="H25" s="47" t="s">
        <v>190</v>
      </c>
      <c r="I25" s="38">
        <v>22</v>
      </c>
      <c r="J25" s="39">
        <v>9</v>
      </c>
      <c r="K25" s="40">
        <v>9</v>
      </c>
      <c r="L25" s="41">
        <v>2</v>
      </c>
      <c r="M25" s="39">
        <v>47</v>
      </c>
      <c r="N25" s="40">
        <v>47</v>
      </c>
      <c r="O25" s="51">
        <f>SQRT(K25*N25)</f>
        <v>20.566963801203133</v>
      </c>
      <c r="P25" s="43">
        <v>17</v>
      </c>
      <c r="Q25" s="41"/>
      <c r="R25" s="43">
        <v>17</v>
      </c>
      <c r="S25" s="43">
        <v>16</v>
      </c>
      <c r="T25" s="45"/>
      <c r="U25" s="9"/>
    </row>
    <row r="26" spans="1:21" ht="14.25" customHeight="1">
      <c r="A26" s="34">
        <v>18</v>
      </c>
      <c r="B26" s="35" t="s">
        <v>193</v>
      </c>
      <c r="C26" s="36">
        <v>36653</v>
      </c>
      <c r="D26" s="37" t="s">
        <v>165</v>
      </c>
      <c r="E26" s="46" t="s">
        <v>107</v>
      </c>
      <c r="F26" s="46" t="s">
        <v>175</v>
      </c>
      <c r="G26" s="35" t="s">
        <v>152</v>
      </c>
      <c r="H26" s="47" t="s">
        <v>176</v>
      </c>
      <c r="I26" s="38">
        <v>5</v>
      </c>
      <c r="J26" s="39">
        <v>11</v>
      </c>
      <c r="K26" s="40">
        <v>26.5</v>
      </c>
      <c r="L26" s="41">
        <v>13</v>
      </c>
      <c r="M26" s="39">
        <v>16</v>
      </c>
      <c r="N26" s="40">
        <v>16</v>
      </c>
      <c r="O26" s="51">
        <f>SQRT(K26*N26)</f>
        <v>20.591260281974</v>
      </c>
      <c r="P26" s="43">
        <v>18</v>
      </c>
      <c r="Q26" s="41"/>
      <c r="R26" s="43">
        <v>18</v>
      </c>
      <c r="S26" s="43"/>
      <c r="T26" s="45"/>
      <c r="U26" s="9"/>
    </row>
    <row r="27" spans="1:21" ht="14.25" customHeight="1">
      <c r="A27" s="34">
        <v>19</v>
      </c>
      <c r="B27" s="35" t="s">
        <v>194</v>
      </c>
      <c r="C27" s="36">
        <v>34952</v>
      </c>
      <c r="D27" s="37">
        <v>2</v>
      </c>
      <c r="E27" s="46" t="s">
        <v>101</v>
      </c>
      <c r="F27" s="9" t="s">
        <v>141</v>
      </c>
      <c r="G27" s="35" t="s">
        <v>163</v>
      </c>
      <c r="H27" s="35" t="s">
        <v>164</v>
      </c>
      <c r="I27" s="38">
        <v>5</v>
      </c>
      <c r="J27" s="39">
        <v>11</v>
      </c>
      <c r="K27" s="40">
        <v>26.5</v>
      </c>
      <c r="L27" s="41" t="s">
        <v>195</v>
      </c>
      <c r="M27" s="39">
        <v>17</v>
      </c>
      <c r="N27" s="40">
        <v>18</v>
      </c>
      <c r="O27" s="51">
        <f>SQRT(K27*N27)</f>
        <v>21.840329667841555</v>
      </c>
      <c r="P27" s="43">
        <v>19</v>
      </c>
      <c r="Q27" s="41"/>
      <c r="R27" s="43">
        <v>19</v>
      </c>
      <c r="S27" s="43">
        <v>17</v>
      </c>
      <c r="T27" s="45"/>
      <c r="U27" s="9"/>
    </row>
    <row r="28" spans="1:21" ht="14.25" customHeight="1">
      <c r="A28" s="34">
        <v>20</v>
      </c>
      <c r="B28" s="35" t="s">
        <v>196</v>
      </c>
      <c r="C28" s="36">
        <v>32512</v>
      </c>
      <c r="D28" s="37">
        <v>2</v>
      </c>
      <c r="E28" s="46" t="s">
        <v>101</v>
      </c>
      <c r="F28" s="9" t="s">
        <v>141</v>
      </c>
      <c r="G28" s="35" t="s">
        <v>163</v>
      </c>
      <c r="H28" s="35" t="s">
        <v>164</v>
      </c>
      <c r="I28" s="38">
        <v>5</v>
      </c>
      <c r="J28" s="39">
        <v>11</v>
      </c>
      <c r="K28" s="40">
        <v>26.5</v>
      </c>
      <c r="L28" s="41" t="s">
        <v>195</v>
      </c>
      <c r="M28" s="39">
        <v>17</v>
      </c>
      <c r="N28" s="40">
        <v>18</v>
      </c>
      <c r="O28" s="51">
        <f>SQRT(K28*N28)</f>
        <v>21.840329667841555</v>
      </c>
      <c r="P28" s="43">
        <v>19</v>
      </c>
      <c r="Q28" s="41"/>
      <c r="R28" s="43">
        <v>19</v>
      </c>
      <c r="S28" s="43">
        <v>17</v>
      </c>
      <c r="T28" s="45"/>
      <c r="U28" s="9"/>
    </row>
    <row r="29" spans="1:21" ht="14.25" customHeight="1">
      <c r="A29" s="34">
        <v>21</v>
      </c>
      <c r="B29" s="35" t="s">
        <v>197</v>
      </c>
      <c r="C29" s="36">
        <v>34685</v>
      </c>
      <c r="D29" s="37">
        <v>1</v>
      </c>
      <c r="E29" s="46" t="s">
        <v>101</v>
      </c>
      <c r="F29" s="9" t="s">
        <v>141</v>
      </c>
      <c r="G29" s="35" t="s">
        <v>169</v>
      </c>
      <c r="H29" s="9" t="s">
        <v>153</v>
      </c>
      <c r="I29" s="38">
        <v>5</v>
      </c>
      <c r="J29" s="39">
        <v>11</v>
      </c>
      <c r="K29" s="40">
        <v>26.5</v>
      </c>
      <c r="L29" s="41" t="s">
        <v>195</v>
      </c>
      <c r="M29" s="39">
        <v>17</v>
      </c>
      <c r="N29" s="40">
        <v>18</v>
      </c>
      <c r="O29" s="51">
        <f>SQRT(K29*N29)</f>
        <v>21.840329667841555</v>
      </c>
      <c r="P29" s="43">
        <v>21</v>
      </c>
      <c r="Q29" s="41"/>
      <c r="R29" s="43">
        <v>21</v>
      </c>
      <c r="S29" s="43">
        <v>19</v>
      </c>
      <c r="T29" s="45"/>
      <c r="U29" s="9"/>
    </row>
    <row r="30" spans="1:21" ht="14.25" customHeight="1">
      <c r="A30" s="34">
        <v>22</v>
      </c>
      <c r="B30" s="35" t="s">
        <v>198</v>
      </c>
      <c r="C30" s="36">
        <v>34088</v>
      </c>
      <c r="D30" s="37">
        <v>2</v>
      </c>
      <c r="E30" s="46" t="s">
        <v>111</v>
      </c>
      <c r="F30" s="9" t="s">
        <v>141</v>
      </c>
      <c r="G30" s="35" t="s">
        <v>199</v>
      </c>
      <c r="H30" s="9" t="s">
        <v>200</v>
      </c>
      <c r="I30" s="38">
        <v>5</v>
      </c>
      <c r="J30" s="39">
        <v>11</v>
      </c>
      <c r="K30" s="40">
        <v>26.5</v>
      </c>
      <c r="L30" s="41">
        <v>12</v>
      </c>
      <c r="M30" s="39">
        <v>20</v>
      </c>
      <c r="N30" s="40">
        <v>21</v>
      </c>
      <c r="O30" s="51">
        <f>SQRT(K30*N30)</f>
        <v>23.590252224170897</v>
      </c>
      <c r="P30" s="43">
        <v>22</v>
      </c>
      <c r="Q30" s="41"/>
      <c r="R30" s="43">
        <v>22</v>
      </c>
      <c r="S30" s="43">
        <v>20</v>
      </c>
      <c r="T30" s="45"/>
      <c r="U30" s="9"/>
    </row>
    <row r="31" spans="1:21" ht="14.25" customHeight="1">
      <c r="A31" s="34">
        <v>23</v>
      </c>
      <c r="B31" s="9" t="s">
        <v>201</v>
      </c>
      <c r="C31" s="52">
        <v>35996</v>
      </c>
      <c r="D31" s="9">
        <v>1</v>
      </c>
      <c r="E31" s="9" t="s">
        <v>111</v>
      </c>
      <c r="F31" s="9" t="s">
        <v>141</v>
      </c>
      <c r="G31" s="9" t="s">
        <v>199</v>
      </c>
      <c r="H31" s="9" t="s">
        <v>200</v>
      </c>
      <c r="I31" s="38">
        <v>5</v>
      </c>
      <c r="J31" s="39">
        <v>11</v>
      </c>
      <c r="K31" s="40">
        <v>26.5</v>
      </c>
      <c r="L31" s="41">
        <v>12</v>
      </c>
      <c r="M31" s="39">
        <v>20</v>
      </c>
      <c r="N31" s="40">
        <v>21</v>
      </c>
      <c r="O31" s="51">
        <f>SQRT(K31*N31)</f>
        <v>23.590252224170897</v>
      </c>
      <c r="P31" s="43">
        <v>22</v>
      </c>
      <c r="Q31" s="41"/>
      <c r="R31" s="43">
        <v>22</v>
      </c>
      <c r="S31" s="43">
        <v>20</v>
      </c>
      <c r="T31" s="45"/>
      <c r="U31" s="9"/>
    </row>
    <row r="32" spans="1:21" ht="14.25" customHeight="1">
      <c r="A32" s="34">
        <v>24</v>
      </c>
      <c r="B32" s="35" t="s">
        <v>202</v>
      </c>
      <c r="C32" s="36">
        <v>36016</v>
      </c>
      <c r="D32" s="37">
        <v>2</v>
      </c>
      <c r="E32" s="46" t="s">
        <v>107</v>
      </c>
      <c r="F32" s="9" t="s">
        <v>141</v>
      </c>
      <c r="G32" s="9" t="s">
        <v>203</v>
      </c>
      <c r="H32" s="47" t="s">
        <v>204</v>
      </c>
      <c r="I32" s="38">
        <v>5</v>
      </c>
      <c r="J32" s="39">
        <v>11</v>
      </c>
      <c r="K32" s="40">
        <v>26.5</v>
      </c>
      <c r="L32" s="41">
        <v>12</v>
      </c>
      <c r="M32" s="39">
        <v>20</v>
      </c>
      <c r="N32" s="40">
        <v>21</v>
      </c>
      <c r="O32" s="51">
        <f>SQRT(K32*N32)</f>
        <v>23.590252224170897</v>
      </c>
      <c r="P32" s="43">
        <v>22</v>
      </c>
      <c r="Q32" s="41"/>
      <c r="R32" s="43">
        <v>22</v>
      </c>
      <c r="S32" s="43">
        <v>20</v>
      </c>
      <c r="T32" s="45"/>
      <c r="U32" s="9"/>
    </row>
    <row r="33" spans="1:21" ht="15">
      <c r="A33" s="34">
        <v>25</v>
      </c>
      <c r="B33" s="35" t="s">
        <v>205</v>
      </c>
      <c r="C33" s="36">
        <v>35184</v>
      </c>
      <c r="D33" s="37">
        <v>1</v>
      </c>
      <c r="E33" s="9" t="s">
        <v>104</v>
      </c>
      <c r="F33" s="9" t="s">
        <v>141</v>
      </c>
      <c r="G33" s="35" t="s">
        <v>206</v>
      </c>
      <c r="H33" s="47" t="s">
        <v>207</v>
      </c>
      <c r="I33" s="38">
        <v>5</v>
      </c>
      <c r="J33" s="39">
        <v>11</v>
      </c>
      <c r="K33" s="40">
        <v>26.5</v>
      </c>
      <c r="L33" s="41" t="s">
        <v>186</v>
      </c>
      <c r="M33" s="39">
        <v>23</v>
      </c>
      <c r="N33" s="40">
        <v>25</v>
      </c>
      <c r="O33" s="51">
        <f>SQRT(K33*N33)</f>
        <v>25.739075352467502</v>
      </c>
      <c r="P33" s="43">
        <v>25</v>
      </c>
      <c r="Q33" s="41"/>
      <c r="R33" s="43">
        <v>25</v>
      </c>
      <c r="S33" s="43">
        <v>23</v>
      </c>
      <c r="T33" s="45"/>
      <c r="U33" s="9"/>
    </row>
    <row r="34" spans="1:21" ht="15">
      <c r="A34" s="34">
        <v>26</v>
      </c>
      <c r="B34" s="35" t="s">
        <v>208</v>
      </c>
      <c r="C34" s="36">
        <v>34898</v>
      </c>
      <c r="D34" s="37">
        <v>2</v>
      </c>
      <c r="E34" s="46" t="s">
        <v>101</v>
      </c>
      <c r="F34" s="9" t="s">
        <v>141</v>
      </c>
      <c r="G34" s="35" t="s">
        <v>169</v>
      </c>
      <c r="H34" s="9" t="s">
        <v>153</v>
      </c>
      <c r="I34" s="41">
        <v>5</v>
      </c>
      <c r="J34" s="39">
        <v>11</v>
      </c>
      <c r="K34" s="40">
        <v>26.5</v>
      </c>
      <c r="L34" s="41" t="s">
        <v>186</v>
      </c>
      <c r="M34" s="39">
        <v>23</v>
      </c>
      <c r="N34" s="40">
        <v>25</v>
      </c>
      <c r="O34" s="51">
        <f>SQRT(K34*N34)</f>
        <v>25.739075352467502</v>
      </c>
      <c r="P34" s="43">
        <v>25</v>
      </c>
      <c r="Q34" s="41"/>
      <c r="R34" s="43">
        <v>25</v>
      </c>
      <c r="S34" s="43">
        <v>23</v>
      </c>
      <c r="T34" s="45"/>
      <c r="U34" s="9"/>
    </row>
    <row r="35" spans="1:21" ht="15.75" customHeight="1">
      <c r="A35" s="34">
        <v>27</v>
      </c>
      <c r="B35" s="35" t="s">
        <v>209</v>
      </c>
      <c r="C35" s="36">
        <v>34929</v>
      </c>
      <c r="D35" s="37">
        <v>2</v>
      </c>
      <c r="E35" s="9" t="s">
        <v>101</v>
      </c>
      <c r="F35" s="9" t="s">
        <v>141</v>
      </c>
      <c r="G35" s="9" t="s">
        <v>142</v>
      </c>
      <c r="H35" s="9" t="s">
        <v>143</v>
      </c>
      <c r="I35" s="38">
        <v>5</v>
      </c>
      <c r="J35" s="39">
        <v>11</v>
      </c>
      <c r="K35" s="40">
        <v>26.5</v>
      </c>
      <c r="L35" s="41" t="s">
        <v>186</v>
      </c>
      <c r="M35" s="39">
        <v>23</v>
      </c>
      <c r="N35" s="40">
        <v>25</v>
      </c>
      <c r="O35" s="51">
        <f>SQRT(K35*N35)</f>
        <v>25.739075352467502</v>
      </c>
      <c r="P35" s="43">
        <v>25</v>
      </c>
      <c r="Q35" s="41"/>
      <c r="R35" s="43">
        <v>25</v>
      </c>
      <c r="S35" s="43">
        <v>23</v>
      </c>
      <c r="T35" s="48"/>
      <c r="U35" s="9"/>
    </row>
    <row r="36" spans="1:21" ht="15">
      <c r="A36" s="34">
        <v>28</v>
      </c>
      <c r="B36" s="9" t="s">
        <v>210</v>
      </c>
      <c r="C36" s="36">
        <v>36526</v>
      </c>
      <c r="D36" s="18">
        <v>2</v>
      </c>
      <c r="E36" s="9" t="s">
        <v>112</v>
      </c>
      <c r="F36" s="9" t="s">
        <v>182</v>
      </c>
      <c r="G36" s="9" t="s">
        <v>152</v>
      </c>
      <c r="H36" s="9" t="s">
        <v>211</v>
      </c>
      <c r="I36" s="41">
        <v>5</v>
      </c>
      <c r="J36" s="39">
        <v>11</v>
      </c>
      <c r="K36" s="40">
        <v>26.5</v>
      </c>
      <c r="L36" s="41" t="s">
        <v>186</v>
      </c>
      <c r="M36" s="39">
        <v>23</v>
      </c>
      <c r="N36" s="40">
        <v>25</v>
      </c>
      <c r="O36" s="51">
        <f>SQRT(K36*N36)</f>
        <v>25.739075352467502</v>
      </c>
      <c r="P36" s="43">
        <v>25</v>
      </c>
      <c r="Q36" s="41"/>
      <c r="R36" s="43">
        <v>25</v>
      </c>
      <c r="S36" s="43"/>
      <c r="T36" s="45"/>
      <c r="U36" s="9"/>
    </row>
    <row r="37" spans="1:21" ht="18" customHeight="1">
      <c r="A37" s="34">
        <v>29</v>
      </c>
      <c r="B37" s="35" t="s">
        <v>212</v>
      </c>
      <c r="C37" s="36">
        <v>35658</v>
      </c>
      <c r="D37" s="37">
        <v>2</v>
      </c>
      <c r="E37" s="46" t="s">
        <v>103</v>
      </c>
      <c r="F37" s="46" t="s">
        <v>155</v>
      </c>
      <c r="G37" s="35" t="s">
        <v>167</v>
      </c>
      <c r="H37" s="47" t="s">
        <v>157</v>
      </c>
      <c r="I37" s="41">
        <v>5</v>
      </c>
      <c r="J37" s="39">
        <v>11</v>
      </c>
      <c r="K37" s="40">
        <v>26.5</v>
      </c>
      <c r="L37" s="41">
        <v>11</v>
      </c>
      <c r="M37" s="39">
        <v>30</v>
      </c>
      <c r="N37" s="40">
        <v>33</v>
      </c>
      <c r="O37" s="51">
        <f>SQRT(K37*N37)</f>
        <v>29.57194616524249</v>
      </c>
      <c r="P37" s="43">
        <v>29</v>
      </c>
      <c r="Q37" s="41"/>
      <c r="R37" s="43">
        <v>29</v>
      </c>
      <c r="S37" s="43">
        <v>26</v>
      </c>
      <c r="T37" s="45"/>
      <c r="U37" s="9"/>
    </row>
    <row r="38" spans="1:21" ht="18" customHeight="1">
      <c r="A38" s="34">
        <v>30</v>
      </c>
      <c r="B38" s="9" t="s">
        <v>213</v>
      </c>
      <c r="C38" s="36">
        <v>36121</v>
      </c>
      <c r="D38" s="18">
        <v>2</v>
      </c>
      <c r="E38" s="9" t="s">
        <v>112</v>
      </c>
      <c r="F38" s="9" t="s">
        <v>182</v>
      </c>
      <c r="G38" s="9" t="s">
        <v>214</v>
      </c>
      <c r="H38" s="9" t="s">
        <v>211</v>
      </c>
      <c r="I38" s="38">
        <v>5</v>
      </c>
      <c r="J38" s="39">
        <v>11</v>
      </c>
      <c r="K38" s="40">
        <v>26.5</v>
      </c>
      <c r="L38" s="41">
        <v>11</v>
      </c>
      <c r="M38" s="39">
        <v>30</v>
      </c>
      <c r="N38" s="40">
        <v>33</v>
      </c>
      <c r="O38" s="51">
        <f>SQRT(K38*N38)</f>
        <v>29.57194616524249</v>
      </c>
      <c r="P38" s="43">
        <v>29</v>
      </c>
      <c r="Q38" s="41"/>
      <c r="R38" s="43">
        <v>29</v>
      </c>
      <c r="S38" s="43">
        <v>26</v>
      </c>
      <c r="T38" s="45"/>
      <c r="U38" s="9"/>
    </row>
    <row r="39" spans="1:21" ht="18" customHeight="1">
      <c r="A39" s="34">
        <v>31</v>
      </c>
      <c r="B39" s="9" t="s">
        <v>215</v>
      </c>
      <c r="C39" s="36">
        <v>36497</v>
      </c>
      <c r="D39" s="18">
        <v>2</v>
      </c>
      <c r="E39" s="9" t="s">
        <v>112</v>
      </c>
      <c r="F39" s="9" t="s">
        <v>182</v>
      </c>
      <c r="G39" s="9" t="s">
        <v>152</v>
      </c>
      <c r="H39" s="9" t="s">
        <v>211</v>
      </c>
      <c r="I39" s="41">
        <v>5</v>
      </c>
      <c r="J39" s="39">
        <v>11</v>
      </c>
      <c r="K39" s="40">
        <v>26.5</v>
      </c>
      <c r="L39" s="41">
        <v>11</v>
      </c>
      <c r="M39" s="39">
        <v>30</v>
      </c>
      <c r="N39" s="40">
        <v>33</v>
      </c>
      <c r="O39" s="51">
        <f>SQRT(K39*N39)</f>
        <v>29.57194616524249</v>
      </c>
      <c r="P39" s="43">
        <v>29</v>
      </c>
      <c r="Q39" s="41"/>
      <c r="R39" s="43">
        <v>29</v>
      </c>
      <c r="S39" s="43"/>
      <c r="T39" s="45"/>
      <c r="U39" s="9"/>
    </row>
    <row r="40" spans="1:21" ht="18" customHeight="1">
      <c r="A40" s="34">
        <v>32</v>
      </c>
      <c r="B40" s="35" t="s">
        <v>216</v>
      </c>
      <c r="C40" s="36">
        <v>35708</v>
      </c>
      <c r="D40" s="37">
        <v>1</v>
      </c>
      <c r="E40" s="9" t="s">
        <v>104</v>
      </c>
      <c r="F40" s="9" t="s">
        <v>141</v>
      </c>
      <c r="G40" s="35" t="s">
        <v>217</v>
      </c>
      <c r="H40" s="47" t="s">
        <v>190</v>
      </c>
      <c r="I40" s="41">
        <v>5</v>
      </c>
      <c r="J40" s="39">
        <v>11</v>
      </c>
      <c r="K40" s="40">
        <v>26.5</v>
      </c>
      <c r="L40" s="41">
        <v>11</v>
      </c>
      <c r="M40" s="39">
        <v>30</v>
      </c>
      <c r="N40" s="40">
        <v>33</v>
      </c>
      <c r="O40" s="51">
        <f>SQRT(K40*N40)</f>
        <v>29.57194616524249</v>
      </c>
      <c r="P40" s="43">
        <v>29</v>
      </c>
      <c r="Q40" s="41"/>
      <c r="R40" s="43">
        <v>29</v>
      </c>
      <c r="S40" s="43">
        <v>28</v>
      </c>
      <c r="T40" s="45"/>
      <c r="U40" s="9"/>
    </row>
    <row r="41" spans="1:21" ht="18" customHeight="1">
      <c r="A41" s="34">
        <v>33</v>
      </c>
      <c r="B41" s="35" t="s">
        <v>218</v>
      </c>
      <c r="C41" s="36">
        <v>35304</v>
      </c>
      <c r="D41" s="37">
        <v>2</v>
      </c>
      <c r="E41" s="46" t="s">
        <v>111</v>
      </c>
      <c r="F41" s="9" t="s">
        <v>141</v>
      </c>
      <c r="G41" s="35" t="s">
        <v>199</v>
      </c>
      <c r="H41" s="9" t="s">
        <v>200</v>
      </c>
      <c r="I41" s="41">
        <v>5</v>
      </c>
      <c r="J41" s="39">
        <v>11</v>
      </c>
      <c r="K41" s="40">
        <v>26.5</v>
      </c>
      <c r="L41" s="41">
        <v>11</v>
      </c>
      <c r="M41" s="39">
        <v>30</v>
      </c>
      <c r="N41" s="40">
        <v>33</v>
      </c>
      <c r="O41" s="51">
        <f>SQRT(K41*N41)</f>
        <v>29.57194616524249</v>
      </c>
      <c r="P41" s="43">
        <v>29</v>
      </c>
      <c r="Q41" s="41"/>
      <c r="R41" s="43">
        <v>29</v>
      </c>
      <c r="S41" s="43">
        <v>28</v>
      </c>
      <c r="T41" s="45"/>
      <c r="U41" s="9"/>
    </row>
    <row r="42" spans="1:21" ht="18" customHeight="1">
      <c r="A42" s="34">
        <v>34</v>
      </c>
      <c r="B42" s="35" t="s">
        <v>219</v>
      </c>
      <c r="C42" s="36">
        <v>34093</v>
      </c>
      <c r="D42" s="37">
        <v>2</v>
      </c>
      <c r="E42" s="46" t="s">
        <v>101</v>
      </c>
      <c r="F42" s="9" t="s">
        <v>141</v>
      </c>
      <c r="G42" s="35" t="s">
        <v>169</v>
      </c>
      <c r="H42" s="9" t="s">
        <v>153</v>
      </c>
      <c r="I42" s="41">
        <v>5</v>
      </c>
      <c r="J42" s="39">
        <v>11</v>
      </c>
      <c r="K42" s="40">
        <v>26.5</v>
      </c>
      <c r="L42" s="41" t="s">
        <v>220</v>
      </c>
      <c r="M42" s="39">
        <v>37</v>
      </c>
      <c r="N42" s="40">
        <v>37</v>
      </c>
      <c r="O42" s="51">
        <f>SQRT(K42*N42)</f>
        <v>31.312936623702353</v>
      </c>
      <c r="P42" s="43">
        <v>34</v>
      </c>
      <c r="Q42" s="41"/>
      <c r="R42" s="43">
        <v>34</v>
      </c>
      <c r="S42" s="43">
        <v>30</v>
      </c>
      <c r="T42" s="45"/>
      <c r="U42" s="9"/>
    </row>
    <row r="43" spans="1:21" ht="18" customHeight="1">
      <c r="A43" s="34">
        <v>35</v>
      </c>
      <c r="B43" s="35" t="s">
        <v>221</v>
      </c>
      <c r="C43" s="36">
        <v>34314</v>
      </c>
      <c r="D43" s="37" t="s">
        <v>170</v>
      </c>
      <c r="E43" s="46" t="s">
        <v>107</v>
      </c>
      <c r="F43" s="46" t="s">
        <v>175</v>
      </c>
      <c r="G43" s="35" t="s">
        <v>222</v>
      </c>
      <c r="H43" s="47" t="s">
        <v>176</v>
      </c>
      <c r="I43" s="41">
        <v>5</v>
      </c>
      <c r="J43" s="39">
        <v>11</v>
      </c>
      <c r="K43" s="40">
        <v>26.5</v>
      </c>
      <c r="L43" s="41">
        <v>10</v>
      </c>
      <c r="M43" s="39">
        <v>38</v>
      </c>
      <c r="N43" s="40">
        <v>39.5</v>
      </c>
      <c r="O43" s="51">
        <f>SQRT(K43*N43)</f>
        <v>32.35351603767356</v>
      </c>
      <c r="P43" s="43">
        <v>35</v>
      </c>
      <c r="Q43" s="41"/>
      <c r="R43" s="43">
        <v>35</v>
      </c>
      <c r="S43" s="43">
        <v>31</v>
      </c>
      <c r="T43" s="45"/>
      <c r="U43" s="9"/>
    </row>
    <row r="44" spans="1:21" ht="18" customHeight="1">
      <c r="A44" s="34">
        <v>36</v>
      </c>
      <c r="B44" s="35" t="s">
        <v>223</v>
      </c>
      <c r="C44" s="36">
        <v>35910</v>
      </c>
      <c r="D44" s="37">
        <v>2</v>
      </c>
      <c r="E44" s="46" t="s">
        <v>107</v>
      </c>
      <c r="F44" s="9" t="s">
        <v>141</v>
      </c>
      <c r="G44" s="9" t="s">
        <v>203</v>
      </c>
      <c r="H44" s="47" t="s">
        <v>204</v>
      </c>
      <c r="I44" s="41">
        <v>5</v>
      </c>
      <c r="J44" s="39">
        <v>11</v>
      </c>
      <c r="K44" s="40">
        <v>26.5</v>
      </c>
      <c r="L44" s="41">
        <v>10</v>
      </c>
      <c r="M44" s="39">
        <v>38</v>
      </c>
      <c r="N44" s="40">
        <v>39.5</v>
      </c>
      <c r="O44" s="51">
        <f>SQRT(K44*N44)</f>
        <v>32.35351603767356</v>
      </c>
      <c r="P44" s="43">
        <v>35</v>
      </c>
      <c r="Q44" s="41"/>
      <c r="R44" s="43">
        <v>35</v>
      </c>
      <c r="S44" s="43">
        <v>31</v>
      </c>
      <c r="T44" s="45"/>
      <c r="U44" s="9"/>
    </row>
    <row r="45" spans="1:21" ht="18" customHeight="1">
      <c r="A45" s="34">
        <v>37</v>
      </c>
      <c r="B45" s="35" t="s">
        <v>224</v>
      </c>
      <c r="C45" s="36">
        <v>34045</v>
      </c>
      <c r="D45" s="37">
        <v>2</v>
      </c>
      <c r="E45" s="46" t="s">
        <v>111</v>
      </c>
      <c r="F45" s="9" t="s">
        <v>141</v>
      </c>
      <c r="G45" s="35" t="s">
        <v>199</v>
      </c>
      <c r="H45" s="9" t="s">
        <v>200</v>
      </c>
      <c r="I45" s="41">
        <v>5</v>
      </c>
      <c r="J45" s="39">
        <v>11</v>
      </c>
      <c r="K45" s="40">
        <v>26.5</v>
      </c>
      <c r="L45" s="41">
        <v>10</v>
      </c>
      <c r="M45" s="39">
        <v>38</v>
      </c>
      <c r="N45" s="40">
        <v>39.5</v>
      </c>
      <c r="O45" s="51">
        <f>SQRT(K45*N45)</f>
        <v>32.35351603767356</v>
      </c>
      <c r="P45" s="43">
        <v>35</v>
      </c>
      <c r="Q45" s="41"/>
      <c r="R45" s="43">
        <v>35</v>
      </c>
      <c r="S45" s="43">
        <v>31</v>
      </c>
      <c r="T45" s="45"/>
      <c r="U45" s="9"/>
    </row>
    <row r="46" spans="1:21" ht="18" customHeight="1">
      <c r="A46" s="34">
        <v>38</v>
      </c>
      <c r="B46" s="35" t="s">
        <v>225</v>
      </c>
      <c r="C46" s="36">
        <v>34801</v>
      </c>
      <c r="D46" s="37">
        <v>2</v>
      </c>
      <c r="E46" s="9" t="s">
        <v>101</v>
      </c>
      <c r="F46" s="9" t="s">
        <v>141</v>
      </c>
      <c r="G46" s="9" t="s">
        <v>142</v>
      </c>
      <c r="H46" s="9" t="s">
        <v>143</v>
      </c>
      <c r="I46" s="41">
        <v>5</v>
      </c>
      <c r="J46" s="39">
        <v>11</v>
      </c>
      <c r="K46" s="40">
        <v>26.5</v>
      </c>
      <c r="L46" s="41" t="s">
        <v>226</v>
      </c>
      <c r="M46" s="39">
        <v>42</v>
      </c>
      <c r="N46" s="40">
        <v>42</v>
      </c>
      <c r="O46" s="51">
        <f>SQRT(K46*N46)</f>
        <v>33.36165463522455</v>
      </c>
      <c r="P46" s="43">
        <v>38</v>
      </c>
      <c r="Q46" s="41"/>
      <c r="R46" s="43">
        <v>38</v>
      </c>
      <c r="S46" s="43">
        <v>34</v>
      </c>
      <c r="T46" s="45"/>
      <c r="U46" s="9"/>
    </row>
    <row r="47" spans="1:21" ht="18" customHeight="1">
      <c r="A47" s="34">
        <v>39</v>
      </c>
      <c r="B47" s="35" t="s">
        <v>227</v>
      </c>
      <c r="C47" s="36">
        <v>35058</v>
      </c>
      <c r="D47" s="53">
        <v>2</v>
      </c>
      <c r="E47" s="9" t="s">
        <v>101</v>
      </c>
      <c r="F47" s="9" t="s">
        <v>141</v>
      </c>
      <c r="G47" s="9" t="s">
        <v>142</v>
      </c>
      <c r="H47" s="9" t="s">
        <v>143</v>
      </c>
      <c r="I47" s="41">
        <v>5</v>
      </c>
      <c r="J47" s="39">
        <v>11</v>
      </c>
      <c r="K47" s="40">
        <v>26.5</v>
      </c>
      <c r="L47" s="41">
        <v>6</v>
      </c>
      <c r="M47" s="39">
        <v>43</v>
      </c>
      <c r="N47" s="40">
        <v>44</v>
      </c>
      <c r="O47" s="51">
        <f>SQRT(K47*N47)</f>
        <v>34.14674215792775</v>
      </c>
      <c r="P47" s="43">
        <v>39</v>
      </c>
      <c r="Q47" s="41"/>
      <c r="R47" s="43">
        <v>39</v>
      </c>
      <c r="S47" s="43">
        <v>35</v>
      </c>
      <c r="T47" s="45"/>
      <c r="U47" s="9"/>
    </row>
    <row r="48" spans="1:21" ht="18" customHeight="1">
      <c r="A48" s="34">
        <v>40</v>
      </c>
      <c r="B48" s="35" t="s">
        <v>228</v>
      </c>
      <c r="C48" s="36">
        <v>34962</v>
      </c>
      <c r="D48" s="37">
        <v>2</v>
      </c>
      <c r="E48" s="46" t="s">
        <v>111</v>
      </c>
      <c r="F48" s="9" t="s">
        <v>141</v>
      </c>
      <c r="G48" s="35" t="s">
        <v>199</v>
      </c>
      <c r="H48" s="9" t="s">
        <v>200</v>
      </c>
      <c r="I48" s="41">
        <v>5</v>
      </c>
      <c r="J48" s="39">
        <v>11</v>
      </c>
      <c r="K48" s="40">
        <v>26.5</v>
      </c>
      <c r="L48" s="41">
        <v>6</v>
      </c>
      <c r="M48" s="39">
        <v>43</v>
      </c>
      <c r="N48" s="40">
        <v>44</v>
      </c>
      <c r="O48" s="51">
        <f>SQRT(K48*N48)</f>
        <v>34.14674215792775</v>
      </c>
      <c r="P48" s="43">
        <v>39</v>
      </c>
      <c r="Q48" s="41"/>
      <c r="R48" s="43">
        <v>39</v>
      </c>
      <c r="S48" s="43">
        <v>35</v>
      </c>
      <c r="T48" s="45"/>
      <c r="U48" s="9"/>
    </row>
    <row r="49" spans="1:21" ht="18" customHeight="1">
      <c r="A49" s="34">
        <v>41</v>
      </c>
      <c r="B49" s="35" t="s">
        <v>229</v>
      </c>
      <c r="C49" s="36">
        <v>35689</v>
      </c>
      <c r="D49" s="37">
        <v>2</v>
      </c>
      <c r="E49" s="46" t="s">
        <v>103</v>
      </c>
      <c r="F49" s="46" t="s">
        <v>155</v>
      </c>
      <c r="G49" s="35" t="s">
        <v>167</v>
      </c>
      <c r="H49" s="47" t="s">
        <v>157</v>
      </c>
      <c r="I49" s="41">
        <v>5</v>
      </c>
      <c r="J49" s="39">
        <v>11</v>
      </c>
      <c r="K49" s="40">
        <v>26.5</v>
      </c>
      <c r="L49" s="41">
        <v>6</v>
      </c>
      <c r="M49" s="39">
        <v>43</v>
      </c>
      <c r="N49" s="40">
        <v>44</v>
      </c>
      <c r="O49" s="51">
        <f>SQRT(K49*N49)</f>
        <v>34.14674215792775</v>
      </c>
      <c r="P49" s="43">
        <v>39</v>
      </c>
      <c r="Q49" s="41"/>
      <c r="R49" s="43">
        <v>39</v>
      </c>
      <c r="S49" s="43">
        <v>35</v>
      </c>
      <c r="T49" s="45"/>
      <c r="U49" s="9"/>
    </row>
    <row r="50" spans="1:21" ht="18" customHeight="1">
      <c r="A50" s="34">
        <v>42</v>
      </c>
      <c r="B50" s="35" t="s">
        <v>230</v>
      </c>
      <c r="C50" s="36">
        <v>36109</v>
      </c>
      <c r="D50" s="37">
        <v>2</v>
      </c>
      <c r="E50" s="46" t="s">
        <v>107</v>
      </c>
      <c r="F50" s="9" t="s">
        <v>141</v>
      </c>
      <c r="G50" s="9" t="s">
        <v>203</v>
      </c>
      <c r="H50" s="47" t="s">
        <v>204</v>
      </c>
      <c r="I50" s="41">
        <v>5</v>
      </c>
      <c r="J50" s="39">
        <v>11</v>
      </c>
      <c r="K50" s="40">
        <v>26.5</v>
      </c>
      <c r="L50" s="41" t="s">
        <v>185</v>
      </c>
      <c r="M50" s="39">
        <v>46</v>
      </c>
      <c r="N50" s="40">
        <v>46</v>
      </c>
      <c r="O50" s="51">
        <f>SQRT(K50*N50)</f>
        <v>34.91418050019218</v>
      </c>
      <c r="P50" s="43">
        <v>42</v>
      </c>
      <c r="Q50" s="41"/>
      <c r="R50" s="43">
        <v>42</v>
      </c>
      <c r="S50" s="43">
        <v>38</v>
      </c>
      <c r="T50" s="45"/>
      <c r="U50" s="9"/>
    </row>
    <row r="51" spans="1:21" ht="18" customHeight="1">
      <c r="A51" s="34">
        <v>43</v>
      </c>
      <c r="B51" s="35" t="s">
        <v>231</v>
      </c>
      <c r="C51" s="36">
        <v>35414</v>
      </c>
      <c r="D51" s="37">
        <v>2</v>
      </c>
      <c r="E51" s="46" t="s">
        <v>147</v>
      </c>
      <c r="F51" s="9" t="s">
        <v>141</v>
      </c>
      <c r="G51" s="35" t="s">
        <v>148</v>
      </c>
      <c r="H51" s="9" t="s">
        <v>149</v>
      </c>
      <c r="I51" s="41">
        <v>4</v>
      </c>
      <c r="J51" s="39">
        <v>43</v>
      </c>
      <c r="K51" s="40">
        <v>44</v>
      </c>
      <c r="L51" s="41">
        <v>11</v>
      </c>
      <c r="M51" s="39">
        <v>30</v>
      </c>
      <c r="N51" s="40">
        <v>33</v>
      </c>
      <c r="O51" s="51">
        <f>SQRT(K51*N51)</f>
        <v>38.1051177665153</v>
      </c>
      <c r="P51" s="43">
        <v>43</v>
      </c>
      <c r="Q51" s="41"/>
      <c r="R51" s="43">
        <v>43</v>
      </c>
      <c r="S51" s="43">
        <v>39</v>
      </c>
      <c r="T51" s="45"/>
      <c r="U51" s="9"/>
    </row>
    <row r="52" spans="1:21" ht="15">
      <c r="A52" s="34">
        <v>44</v>
      </c>
      <c r="B52" s="35" t="s">
        <v>232</v>
      </c>
      <c r="C52" s="36">
        <v>35727</v>
      </c>
      <c r="D52" s="37">
        <v>2</v>
      </c>
      <c r="E52" s="46" t="s">
        <v>103</v>
      </c>
      <c r="F52" s="46" t="s">
        <v>155</v>
      </c>
      <c r="G52" s="35" t="s">
        <v>167</v>
      </c>
      <c r="H52" s="47" t="s">
        <v>157</v>
      </c>
      <c r="I52" s="41">
        <v>4</v>
      </c>
      <c r="J52" s="39">
        <v>43</v>
      </c>
      <c r="K52" s="40">
        <v>44</v>
      </c>
      <c r="L52" s="41">
        <v>11</v>
      </c>
      <c r="M52" s="39">
        <v>30</v>
      </c>
      <c r="N52" s="40">
        <v>33</v>
      </c>
      <c r="O52" s="51">
        <f>SQRT(K52*N52)</f>
        <v>38.1051177665153</v>
      </c>
      <c r="P52" s="43">
        <v>43</v>
      </c>
      <c r="Q52" s="41"/>
      <c r="R52" s="43">
        <v>43</v>
      </c>
      <c r="S52" s="43">
        <v>39</v>
      </c>
      <c r="T52" s="45"/>
      <c r="U52" s="9"/>
    </row>
    <row r="53" spans="1:21" ht="15">
      <c r="A53" s="34">
        <v>45</v>
      </c>
      <c r="B53" s="35" t="s">
        <v>233</v>
      </c>
      <c r="C53" s="36">
        <v>35748</v>
      </c>
      <c r="D53" s="37">
        <v>2</v>
      </c>
      <c r="E53" s="46" t="s">
        <v>104</v>
      </c>
      <c r="F53" s="46" t="s">
        <v>141</v>
      </c>
      <c r="G53" s="35" t="s">
        <v>206</v>
      </c>
      <c r="H53" s="47" t="s">
        <v>190</v>
      </c>
      <c r="I53" s="41">
        <v>4</v>
      </c>
      <c r="J53" s="39">
        <v>43</v>
      </c>
      <c r="K53" s="40">
        <v>44</v>
      </c>
      <c r="L53" s="41">
        <v>11</v>
      </c>
      <c r="M53" s="39">
        <v>30</v>
      </c>
      <c r="N53" s="40">
        <v>33</v>
      </c>
      <c r="O53" s="51">
        <f>SQRT(K53*N53)</f>
        <v>38.1051177665153</v>
      </c>
      <c r="P53" s="43">
        <v>43</v>
      </c>
      <c r="Q53" s="41"/>
      <c r="R53" s="43">
        <v>43</v>
      </c>
      <c r="S53" s="43">
        <v>39</v>
      </c>
      <c r="T53" s="45"/>
      <c r="U53" s="9"/>
    </row>
    <row r="54" spans="1:21" ht="16.5" customHeight="1">
      <c r="A54" s="34">
        <v>46</v>
      </c>
      <c r="B54" s="35" t="s">
        <v>234</v>
      </c>
      <c r="C54" s="36">
        <v>35794</v>
      </c>
      <c r="D54" s="37">
        <v>2</v>
      </c>
      <c r="E54" s="46" t="s">
        <v>107</v>
      </c>
      <c r="F54" s="9" t="s">
        <v>141</v>
      </c>
      <c r="G54" s="9" t="s">
        <v>203</v>
      </c>
      <c r="H54" s="47" t="s">
        <v>204</v>
      </c>
      <c r="I54" s="41">
        <v>4</v>
      </c>
      <c r="J54" s="39">
        <v>43</v>
      </c>
      <c r="K54" s="40">
        <v>44</v>
      </c>
      <c r="L54" s="41">
        <v>10</v>
      </c>
      <c r="M54" s="39">
        <v>38</v>
      </c>
      <c r="N54" s="40">
        <v>39.5</v>
      </c>
      <c r="O54" s="51">
        <f>SQRT(K54*N54)</f>
        <v>41.689327171351664</v>
      </c>
      <c r="P54" s="43">
        <v>45</v>
      </c>
      <c r="Q54" s="41"/>
      <c r="R54" s="43">
        <v>45</v>
      </c>
      <c r="S54" s="43">
        <v>42</v>
      </c>
      <c r="T54" s="45"/>
      <c r="U54" s="9"/>
    </row>
    <row r="56" ht="15.75">
      <c r="I56" s="13"/>
    </row>
    <row r="57" spans="3:11" ht="20.25">
      <c r="C57" s="14" t="s">
        <v>84</v>
      </c>
      <c r="D57" s="14"/>
      <c r="E57" s="14"/>
      <c r="F57" s="14"/>
      <c r="H57" s="13"/>
      <c r="I57" s="13"/>
      <c r="J57" s="14" t="s">
        <v>85</v>
      </c>
      <c r="K57" s="15"/>
    </row>
    <row r="58" spans="3:11" ht="9.75" customHeight="1">
      <c r="C58" s="14"/>
      <c r="D58" s="14"/>
      <c r="E58" s="14"/>
      <c r="F58" s="14"/>
      <c r="H58" s="13"/>
      <c r="I58" s="13"/>
      <c r="J58" s="14"/>
      <c r="K58" s="15"/>
    </row>
    <row r="59" spans="3:11" ht="20.25">
      <c r="C59" s="14" t="s">
        <v>86</v>
      </c>
      <c r="D59" s="14"/>
      <c r="E59" s="14"/>
      <c r="F59" s="14"/>
      <c r="H59" s="13"/>
      <c r="J59" s="14" t="s">
        <v>87</v>
      </c>
      <c r="K59" s="15"/>
    </row>
    <row r="60" spans="3:11" ht="20.25">
      <c r="C60" s="15"/>
      <c r="D60" s="15"/>
      <c r="E60" s="15"/>
      <c r="F60" s="15"/>
      <c r="J60" s="15"/>
      <c r="K60" s="15"/>
    </row>
    <row r="61" spans="3:11" ht="20.25">
      <c r="C61" s="14" t="s">
        <v>113</v>
      </c>
      <c r="D61" s="15"/>
      <c r="E61" s="15"/>
      <c r="F61" s="15"/>
      <c r="J61" s="14" t="s">
        <v>89</v>
      </c>
      <c r="K61" s="15"/>
    </row>
  </sheetData>
  <sheetProtection selectLockedCells="1" selectUnlockedCells="1"/>
  <mergeCells count="22">
    <mergeCell ref="A1:U1"/>
    <mergeCell ref="A2:U2"/>
    <mergeCell ref="A3:U3"/>
    <mergeCell ref="A4:U4"/>
    <mergeCell ref="A6:A8"/>
    <mergeCell ref="B6:B8"/>
    <mergeCell ref="C6:C8"/>
    <mergeCell ref="D6:D8"/>
    <mergeCell ref="E6:E8"/>
    <mergeCell ref="F6:F8"/>
    <mergeCell ref="G6:G8"/>
    <mergeCell ref="H6:H8"/>
    <mergeCell ref="I6:Q6"/>
    <mergeCell ref="R6:R8"/>
    <mergeCell ref="S6:S8"/>
    <mergeCell ref="T6:T8"/>
    <mergeCell ref="U6:U8"/>
    <mergeCell ref="I7:K7"/>
    <mergeCell ref="L7:N7"/>
    <mergeCell ref="O7:O8"/>
    <mergeCell ref="P7:P8"/>
    <mergeCell ref="Q7:Q8"/>
  </mergeCells>
  <printOptions/>
  <pageMargins left="1.1597222222222223" right="0.6597222222222222" top="0.3298611111111111" bottom="0.32013888888888886" header="0.5118055555555555" footer="0.5118055555555555"/>
  <pageSetup horizontalDpi="300" verticalDpi="300" orientation="landscape" paperSize="9" scale="55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">
    <tabColor indexed="56"/>
    <pageSetUpPr fitToPage="1"/>
  </sheetPr>
  <dimension ref="A1:V56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32.00390625" style="0" customWidth="1"/>
    <col min="3" max="3" width="10.375" style="0" customWidth="1"/>
    <col min="4" max="4" width="7.75390625" style="0" customWidth="1"/>
    <col min="5" max="5" width="20.25390625" style="0" customWidth="1"/>
    <col min="6" max="6" width="18.00390625" style="0" customWidth="1"/>
    <col min="7" max="7" width="17.25390625" style="0" customWidth="1"/>
    <col min="8" max="8" width="26.875" style="0" customWidth="1"/>
    <col min="9" max="9" width="5.25390625" style="0" customWidth="1"/>
    <col min="10" max="10" width="4.375" style="0" customWidth="1"/>
    <col min="11" max="11" width="3.75390625" style="0" customWidth="1"/>
    <col min="12" max="12" width="4.375" style="0" customWidth="1"/>
    <col min="13" max="13" width="5.25390625" style="0" customWidth="1"/>
    <col min="14" max="14" width="6.00390625" style="0" customWidth="1"/>
    <col min="15" max="15" width="6.25390625" style="0" customWidth="1"/>
    <col min="16" max="16" width="5.75390625" style="0" customWidth="1"/>
    <col min="17" max="17" width="3.75390625" style="0" customWidth="1"/>
    <col min="18" max="18" width="5.00390625" style="0" customWidth="1"/>
    <col min="19" max="19" width="5.875" style="0" customWidth="1"/>
    <col min="20" max="20" width="3.75390625" style="0" customWidth="1"/>
    <col min="21" max="21" width="4.875" style="0" customWidth="1"/>
    <col min="22" max="22" width="4.75390625" style="0" customWidth="1"/>
  </cols>
  <sheetData>
    <row r="1" spans="1:22" s="3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</row>
    <row r="2" spans="1:22" s="3" customFormat="1" ht="18.75">
      <c r="A2" s="1" t="s">
        <v>235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</row>
    <row r="3" spans="1:22" s="3" customFormat="1" ht="18.75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2"/>
    </row>
    <row r="4" spans="1:16" s="29" customFormat="1" ht="16.5">
      <c r="A4" s="54" t="s">
        <v>236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7" ht="12.75" customHeight="1">
      <c r="A5" s="55" t="s">
        <v>6</v>
      </c>
      <c r="B5" s="56" t="s">
        <v>121</v>
      </c>
      <c r="C5" s="57" t="s">
        <v>237</v>
      </c>
      <c r="D5" s="57" t="s">
        <v>123</v>
      </c>
      <c r="E5" s="56" t="s">
        <v>238</v>
      </c>
      <c r="F5" s="56" t="s">
        <v>239</v>
      </c>
      <c r="G5" s="56" t="s">
        <v>126</v>
      </c>
      <c r="H5" s="56" t="s">
        <v>127</v>
      </c>
      <c r="I5" s="55" t="s">
        <v>128</v>
      </c>
      <c r="J5" s="55"/>
      <c r="K5" s="55"/>
      <c r="L5" s="55"/>
      <c r="M5" s="55"/>
      <c r="N5" s="58" t="s">
        <v>240</v>
      </c>
      <c r="O5" s="58" t="s">
        <v>130</v>
      </c>
      <c r="P5" s="58" t="s">
        <v>131</v>
      </c>
      <c r="Q5" s="58" t="s">
        <v>13</v>
      </c>
    </row>
    <row r="6" spans="1:17" ht="63" customHeight="1">
      <c r="A6" s="55"/>
      <c r="B6" s="56"/>
      <c r="C6" s="57"/>
      <c r="D6" s="57"/>
      <c r="E6" s="56"/>
      <c r="F6" s="56"/>
      <c r="G6" s="56"/>
      <c r="H6" s="56"/>
      <c r="I6" s="58" t="s">
        <v>241</v>
      </c>
      <c r="J6" s="58" t="s">
        <v>242</v>
      </c>
      <c r="K6" s="58" t="s">
        <v>243</v>
      </c>
      <c r="L6" s="58" t="s">
        <v>244</v>
      </c>
      <c r="M6" s="58" t="s">
        <v>245</v>
      </c>
      <c r="N6" s="58"/>
      <c r="O6" s="58"/>
      <c r="P6" s="58"/>
      <c r="Q6" s="58"/>
    </row>
    <row r="7" spans="1:17" ht="12.75" customHeight="1">
      <c r="A7" s="34">
        <v>1</v>
      </c>
      <c r="B7" s="59" t="s">
        <v>146</v>
      </c>
      <c r="C7" s="36">
        <v>34811</v>
      </c>
      <c r="D7" s="37" t="s">
        <v>145</v>
      </c>
      <c r="E7" s="59" t="s">
        <v>147</v>
      </c>
      <c r="F7" s="9" t="s">
        <v>141</v>
      </c>
      <c r="G7" s="60" t="s">
        <v>148</v>
      </c>
      <c r="H7" s="9" t="s">
        <v>149</v>
      </c>
      <c r="I7" s="61">
        <v>3</v>
      </c>
      <c r="J7" s="61">
        <v>3</v>
      </c>
      <c r="K7" s="61">
        <v>2</v>
      </c>
      <c r="L7" s="61">
        <v>3</v>
      </c>
      <c r="M7" s="61">
        <f>J7+K7+L7</f>
        <v>8</v>
      </c>
      <c r="N7" s="62">
        <v>1</v>
      </c>
      <c r="O7" s="62">
        <v>1</v>
      </c>
      <c r="P7" s="45" t="s">
        <v>145</v>
      </c>
      <c r="Q7" s="9">
        <v>80</v>
      </c>
    </row>
    <row r="8" spans="1:17" ht="15.75" customHeight="1">
      <c r="A8" s="34">
        <v>2</v>
      </c>
      <c r="B8" s="59" t="s">
        <v>160</v>
      </c>
      <c r="C8" s="36">
        <v>35233</v>
      </c>
      <c r="D8" s="37">
        <v>2</v>
      </c>
      <c r="E8" s="59" t="s">
        <v>147</v>
      </c>
      <c r="F8" s="9" t="s">
        <v>141</v>
      </c>
      <c r="G8" s="60" t="s">
        <v>148</v>
      </c>
      <c r="H8" s="9" t="s">
        <v>246</v>
      </c>
      <c r="I8" s="61">
        <v>3</v>
      </c>
      <c r="J8" s="61">
        <v>2</v>
      </c>
      <c r="K8" s="61">
        <v>5</v>
      </c>
      <c r="L8" s="61">
        <v>9</v>
      </c>
      <c r="M8" s="61">
        <f>J8+K8+L8</f>
        <v>16</v>
      </c>
      <c r="N8" s="63">
        <v>2</v>
      </c>
      <c r="O8" s="63">
        <v>2</v>
      </c>
      <c r="P8" s="45" t="s">
        <v>145</v>
      </c>
      <c r="Q8" s="9">
        <v>64</v>
      </c>
    </row>
    <row r="9" spans="1:17" ht="12.75" customHeight="1">
      <c r="A9" s="34">
        <v>3</v>
      </c>
      <c r="B9" s="59" t="s">
        <v>154</v>
      </c>
      <c r="C9" s="36">
        <v>34724</v>
      </c>
      <c r="D9" s="37" t="s">
        <v>145</v>
      </c>
      <c r="E9" s="59" t="s">
        <v>103</v>
      </c>
      <c r="F9" s="9" t="s">
        <v>155</v>
      </c>
      <c r="G9" s="60" t="s">
        <v>156</v>
      </c>
      <c r="H9" s="9" t="s">
        <v>157</v>
      </c>
      <c r="I9" s="61">
        <v>3</v>
      </c>
      <c r="J9" s="61">
        <v>8</v>
      </c>
      <c r="K9" s="61">
        <v>4</v>
      </c>
      <c r="L9" s="61">
        <v>5</v>
      </c>
      <c r="M9" s="61">
        <f>J9+K9+L9</f>
        <v>17</v>
      </c>
      <c r="N9" s="62">
        <v>3</v>
      </c>
      <c r="O9" s="62">
        <v>3</v>
      </c>
      <c r="P9" s="45" t="s">
        <v>145</v>
      </c>
      <c r="Q9" s="9">
        <v>56</v>
      </c>
    </row>
    <row r="10" spans="1:17" ht="12.75" customHeight="1">
      <c r="A10" s="34">
        <v>4</v>
      </c>
      <c r="B10" s="59" t="s">
        <v>178</v>
      </c>
      <c r="C10" s="36">
        <v>33941</v>
      </c>
      <c r="D10" s="37" t="s">
        <v>145</v>
      </c>
      <c r="E10" s="59" t="s">
        <v>107</v>
      </c>
      <c r="F10" s="64" t="s">
        <v>175</v>
      </c>
      <c r="G10" s="60" t="s">
        <v>148</v>
      </c>
      <c r="H10" s="9" t="s">
        <v>85</v>
      </c>
      <c r="I10" s="61">
        <v>3</v>
      </c>
      <c r="J10" s="61">
        <v>1</v>
      </c>
      <c r="K10" s="61">
        <v>12</v>
      </c>
      <c r="L10" s="61">
        <v>11</v>
      </c>
      <c r="M10" s="61">
        <f>J10+K10+L10</f>
        <v>24</v>
      </c>
      <c r="N10" s="62">
        <v>4</v>
      </c>
      <c r="O10" s="62">
        <v>4</v>
      </c>
      <c r="P10" s="48" t="s">
        <v>145</v>
      </c>
      <c r="Q10" s="9">
        <v>48</v>
      </c>
    </row>
    <row r="11" spans="1:17" ht="12.75" customHeight="1">
      <c r="A11" s="34">
        <v>5</v>
      </c>
      <c r="B11" s="59" t="s">
        <v>166</v>
      </c>
      <c r="C11" s="36">
        <v>35276</v>
      </c>
      <c r="D11" s="37" t="s">
        <v>145</v>
      </c>
      <c r="E11" s="59" t="s">
        <v>103</v>
      </c>
      <c r="F11" s="64" t="s">
        <v>155</v>
      </c>
      <c r="G11" s="60" t="s">
        <v>167</v>
      </c>
      <c r="H11" s="9" t="s">
        <v>157</v>
      </c>
      <c r="I11" s="61">
        <v>3</v>
      </c>
      <c r="J11" s="61">
        <v>15</v>
      </c>
      <c r="K11" s="61">
        <v>7</v>
      </c>
      <c r="L11" s="61">
        <v>2</v>
      </c>
      <c r="M11" s="61">
        <f>J11+K11+L11</f>
        <v>24</v>
      </c>
      <c r="N11" s="63">
        <v>5</v>
      </c>
      <c r="O11" s="63">
        <v>5</v>
      </c>
      <c r="P11" s="49" t="s">
        <v>145</v>
      </c>
      <c r="Q11" s="9">
        <v>40</v>
      </c>
    </row>
    <row r="12" spans="1:17" ht="12.75" customHeight="1">
      <c r="A12" s="34">
        <v>6</v>
      </c>
      <c r="B12" s="35" t="s">
        <v>151</v>
      </c>
      <c r="C12" s="36">
        <v>27336</v>
      </c>
      <c r="D12" s="37" t="s">
        <v>145</v>
      </c>
      <c r="E12" s="46" t="s">
        <v>101</v>
      </c>
      <c r="F12" s="64" t="s">
        <v>141</v>
      </c>
      <c r="G12" s="35" t="s">
        <v>152</v>
      </c>
      <c r="H12" s="9" t="s">
        <v>153</v>
      </c>
      <c r="I12" s="61">
        <v>3</v>
      </c>
      <c r="J12" s="61">
        <v>9</v>
      </c>
      <c r="K12" s="61">
        <v>3</v>
      </c>
      <c r="L12" s="61">
        <v>12</v>
      </c>
      <c r="M12" s="61">
        <f>J12+K12+L12</f>
        <v>24</v>
      </c>
      <c r="N12" s="63">
        <v>6</v>
      </c>
      <c r="O12" s="63"/>
      <c r="P12" s="45" t="s">
        <v>165</v>
      </c>
      <c r="Q12" s="9">
        <v>32</v>
      </c>
    </row>
    <row r="13" spans="1:17" ht="12.75" customHeight="1">
      <c r="A13" s="34">
        <v>7</v>
      </c>
      <c r="B13" s="59" t="s">
        <v>171</v>
      </c>
      <c r="C13" s="36">
        <v>34949</v>
      </c>
      <c r="D13" s="37" t="s">
        <v>145</v>
      </c>
      <c r="E13" s="59" t="s">
        <v>101</v>
      </c>
      <c r="F13" s="64" t="s">
        <v>141</v>
      </c>
      <c r="G13" s="60" t="s">
        <v>247</v>
      </c>
      <c r="H13" s="9" t="s">
        <v>248</v>
      </c>
      <c r="I13" s="61">
        <v>3</v>
      </c>
      <c r="J13" s="61">
        <v>7</v>
      </c>
      <c r="K13" s="61">
        <v>9</v>
      </c>
      <c r="L13" s="61">
        <v>13</v>
      </c>
      <c r="M13" s="61">
        <f>J13+K13+L13</f>
        <v>29</v>
      </c>
      <c r="N13" s="62">
        <v>7</v>
      </c>
      <c r="O13" s="62">
        <v>6</v>
      </c>
      <c r="P13" s="45" t="s">
        <v>165</v>
      </c>
      <c r="Q13" s="9">
        <v>24</v>
      </c>
    </row>
    <row r="14" spans="1:17" ht="12.75" customHeight="1">
      <c r="A14" s="34">
        <v>8</v>
      </c>
      <c r="B14" s="35" t="s">
        <v>173</v>
      </c>
      <c r="C14" s="36">
        <v>35431</v>
      </c>
      <c r="D14" s="37" t="s">
        <v>145</v>
      </c>
      <c r="E14" s="59" t="s">
        <v>101</v>
      </c>
      <c r="F14" s="64" t="s">
        <v>141</v>
      </c>
      <c r="G14" s="60" t="s">
        <v>169</v>
      </c>
      <c r="H14" s="9" t="s">
        <v>249</v>
      </c>
      <c r="I14" s="61">
        <v>3</v>
      </c>
      <c r="J14" s="61">
        <v>17</v>
      </c>
      <c r="K14" s="61">
        <v>10</v>
      </c>
      <c r="L14" s="61">
        <v>7</v>
      </c>
      <c r="M14" s="61">
        <f>J14+K14+L14</f>
        <v>34</v>
      </c>
      <c r="N14" s="63">
        <v>8</v>
      </c>
      <c r="O14" s="63">
        <v>7</v>
      </c>
      <c r="P14" s="45" t="s">
        <v>170</v>
      </c>
      <c r="Q14" s="9">
        <v>20</v>
      </c>
    </row>
    <row r="15" spans="1:17" ht="12.75" customHeight="1">
      <c r="A15" s="34">
        <v>9</v>
      </c>
      <c r="B15" s="35" t="s">
        <v>250</v>
      </c>
      <c r="C15" s="36">
        <v>33370</v>
      </c>
      <c r="D15" s="37">
        <v>2</v>
      </c>
      <c r="E15" s="46" t="s">
        <v>101</v>
      </c>
      <c r="F15" s="64" t="s">
        <v>141</v>
      </c>
      <c r="G15" s="35" t="s">
        <v>163</v>
      </c>
      <c r="H15" s="35" t="s">
        <v>164</v>
      </c>
      <c r="I15" s="61">
        <v>3</v>
      </c>
      <c r="J15" s="61">
        <v>25</v>
      </c>
      <c r="K15" s="61">
        <v>6</v>
      </c>
      <c r="L15" s="61">
        <v>10</v>
      </c>
      <c r="M15" s="61">
        <f>J15+K15+L15</f>
        <v>41</v>
      </c>
      <c r="N15" s="62">
        <v>9</v>
      </c>
      <c r="O15" s="62">
        <v>8</v>
      </c>
      <c r="P15" s="45" t="s">
        <v>170</v>
      </c>
      <c r="Q15" s="9"/>
    </row>
    <row r="16" spans="1:17" ht="12.75" customHeight="1">
      <c r="A16" s="34">
        <v>10</v>
      </c>
      <c r="B16" s="59" t="s">
        <v>177</v>
      </c>
      <c r="C16" s="36">
        <v>33996</v>
      </c>
      <c r="D16" s="37" t="s">
        <v>145</v>
      </c>
      <c r="E16" s="59" t="s">
        <v>101</v>
      </c>
      <c r="F16" s="64" t="s">
        <v>141</v>
      </c>
      <c r="G16" s="60" t="s">
        <v>169</v>
      </c>
      <c r="H16" s="9" t="s">
        <v>251</v>
      </c>
      <c r="I16" s="61">
        <v>3</v>
      </c>
      <c r="J16" s="61">
        <v>14</v>
      </c>
      <c r="K16" s="61">
        <v>11</v>
      </c>
      <c r="L16" s="61">
        <v>16</v>
      </c>
      <c r="M16" s="61">
        <f>J16+K16+L16</f>
        <v>41</v>
      </c>
      <c r="N16" s="63">
        <v>10</v>
      </c>
      <c r="O16" s="63">
        <v>9</v>
      </c>
      <c r="P16" s="45" t="s">
        <v>170</v>
      </c>
      <c r="Q16" s="9"/>
    </row>
    <row r="17" spans="1:17" ht="12.75" customHeight="1">
      <c r="A17" s="34">
        <v>11</v>
      </c>
      <c r="B17" s="59" t="s">
        <v>194</v>
      </c>
      <c r="C17" s="36">
        <v>34952</v>
      </c>
      <c r="D17" s="37">
        <v>2</v>
      </c>
      <c r="E17" s="59" t="s">
        <v>101</v>
      </c>
      <c r="F17" s="64" t="s">
        <v>141</v>
      </c>
      <c r="G17" s="60" t="s">
        <v>247</v>
      </c>
      <c r="H17" s="9" t="s">
        <v>248</v>
      </c>
      <c r="I17" s="61">
        <v>3</v>
      </c>
      <c r="J17" s="61">
        <v>23</v>
      </c>
      <c r="K17" s="61">
        <v>19</v>
      </c>
      <c r="L17" s="61">
        <v>18</v>
      </c>
      <c r="M17" s="61">
        <f>J17+K17+L17</f>
        <v>60</v>
      </c>
      <c r="N17" s="62">
        <v>11</v>
      </c>
      <c r="O17" s="62">
        <v>10</v>
      </c>
      <c r="P17" s="45" t="s">
        <v>170</v>
      </c>
      <c r="Q17" s="9"/>
    </row>
    <row r="18" spans="1:17" ht="12.75" customHeight="1">
      <c r="A18" s="34">
        <v>12</v>
      </c>
      <c r="B18" s="59" t="s">
        <v>187</v>
      </c>
      <c r="C18" s="36">
        <v>34718</v>
      </c>
      <c r="D18" s="37">
        <v>2</v>
      </c>
      <c r="E18" s="59" t="s">
        <v>101</v>
      </c>
      <c r="F18" s="64" t="s">
        <v>141</v>
      </c>
      <c r="G18" s="60" t="s">
        <v>247</v>
      </c>
      <c r="H18" s="9" t="s">
        <v>248</v>
      </c>
      <c r="I18" s="61">
        <v>3</v>
      </c>
      <c r="J18" s="61">
        <v>27</v>
      </c>
      <c r="K18" s="61">
        <v>15</v>
      </c>
      <c r="L18" s="61">
        <v>21</v>
      </c>
      <c r="M18" s="61">
        <f>J18+K18+L18</f>
        <v>63</v>
      </c>
      <c r="N18" s="63">
        <v>12</v>
      </c>
      <c r="O18" s="63">
        <v>11</v>
      </c>
      <c r="P18" s="45"/>
      <c r="Q18" s="9"/>
    </row>
    <row r="19" spans="1:17" ht="12.75" customHeight="1">
      <c r="A19" s="34">
        <v>13</v>
      </c>
      <c r="B19" s="59" t="s">
        <v>196</v>
      </c>
      <c r="C19" s="36">
        <v>32512</v>
      </c>
      <c r="D19" s="37">
        <v>2</v>
      </c>
      <c r="E19" s="59" t="s">
        <v>101</v>
      </c>
      <c r="F19" s="64" t="s">
        <v>141</v>
      </c>
      <c r="G19" s="60" t="s">
        <v>247</v>
      </c>
      <c r="H19" s="9" t="s">
        <v>248</v>
      </c>
      <c r="I19" s="61">
        <v>3</v>
      </c>
      <c r="J19" s="61">
        <v>28</v>
      </c>
      <c r="K19" s="61">
        <v>19</v>
      </c>
      <c r="L19" s="61">
        <v>19</v>
      </c>
      <c r="M19" s="61">
        <f>J19+K19+L19</f>
        <v>66</v>
      </c>
      <c r="N19" s="62">
        <v>13</v>
      </c>
      <c r="O19" s="62">
        <v>12</v>
      </c>
      <c r="P19" s="45"/>
      <c r="Q19" s="9"/>
    </row>
    <row r="20" spans="1:17" ht="12.75" customHeight="1">
      <c r="A20" s="34">
        <v>14</v>
      </c>
      <c r="B20" s="59" t="s">
        <v>224</v>
      </c>
      <c r="C20" s="36">
        <v>34045</v>
      </c>
      <c r="D20" s="37">
        <v>2</v>
      </c>
      <c r="E20" s="59" t="s">
        <v>111</v>
      </c>
      <c r="F20" s="64" t="s">
        <v>141</v>
      </c>
      <c r="G20" s="60" t="s">
        <v>199</v>
      </c>
      <c r="H20" s="9" t="s">
        <v>200</v>
      </c>
      <c r="I20" s="61">
        <v>3</v>
      </c>
      <c r="J20" s="61">
        <v>11</v>
      </c>
      <c r="K20" s="61">
        <v>35</v>
      </c>
      <c r="L20" s="61">
        <v>20</v>
      </c>
      <c r="M20" s="61">
        <f>J20+K20+L20</f>
        <v>66</v>
      </c>
      <c r="N20" s="63">
        <v>14</v>
      </c>
      <c r="O20" s="63">
        <v>13</v>
      </c>
      <c r="P20" s="45"/>
      <c r="Q20" s="9"/>
    </row>
    <row r="21" spans="1:17" ht="12.75" customHeight="1">
      <c r="A21" s="34">
        <v>15</v>
      </c>
      <c r="B21" s="59" t="s">
        <v>202</v>
      </c>
      <c r="C21" s="36">
        <v>36016</v>
      </c>
      <c r="D21" s="37">
        <v>2</v>
      </c>
      <c r="E21" s="59" t="s">
        <v>107</v>
      </c>
      <c r="F21" s="64" t="s">
        <v>141</v>
      </c>
      <c r="G21" s="60" t="s">
        <v>203</v>
      </c>
      <c r="H21" s="47" t="s">
        <v>204</v>
      </c>
      <c r="I21" s="61">
        <v>3</v>
      </c>
      <c r="J21" s="61">
        <v>22</v>
      </c>
      <c r="K21" s="61">
        <v>22</v>
      </c>
      <c r="L21" s="61">
        <v>24</v>
      </c>
      <c r="M21" s="61">
        <f>J21+K21+L21</f>
        <v>68</v>
      </c>
      <c r="N21" s="62">
        <v>15</v>
      </c>
      <c r="O21" s="62">
        <v>14</v>
      </c>
      <c r="P21" s="9"/>
      <c r="Q21" s="9"/>
    </row>
    <row r="22" spans="1:17" ht="12.75" customHeight="1">
      <c r="A22" s="34">
        <v>16</v>
      </c>
      <c r="B22" s="35" t="s">
        <v>218</v>
      </c>
      <c r="C22" s="36">
        <v>35304</v>
      </c>
      <c r="D22" s="37">
        <v>2</v>
      </c>
      <c r="E22" s="46" t="s">
        <v>111</v>
      </c>
      <c r="F22" s="9" t="s">
        <v>141</v>
      </c>
      <c r="G22" s="35" t="s">
        <v>199</v>
      </c>
      <c r="H22" s="9" t="s">
        <v>200</v>
      </c>
      <c r="I22" s="61">
        <v>3</v>
      </c>
      <c r="J22" s="61">
        <v>19</v>
      </c>
      <c r="K22" s="61">
        <v>29</v>
      </c>
      <c r="L22" s="61">
        <v>26</v>
      </c>
      <c r="M22" s="61">
        <f>J22+K22+L22</f>
        <v>74</v>
      </c>
      <c r="N22" s="63">
        <v>16</v>
      </c>
      <c r="O22" s="63">
        <v>15</v>
      </c>
      <c r="P22" s="65"/>
      <c r="Q22" s="9"/>
    </row>
    <row r="23" spans="1:17" ht="12.75" customHeight="1">
      <c r="A23" s="34">
        <v>17</v>
      </c>
      <c r="B23" s="59" t="s">
        <v>252</v>
      </c>
      <c r="C23" s="36">
        <v>34088</v>
      </c>
      <c r="D23" s="37">
        <v>2</v>
      </c>
      <c r="E23" s="59" t="s">
        <v>111</v>
      </c>
      <c r="F23" s="9" t="s">
        <v>141</v>
      </c>
      <c r="G23" s="60" t="s">
        <v>199</v>
      </c>
      <c r="H23" s="9" t="s">
        <v>200</v>
      </c>
      <c r="I23" s="61">
        <v>3</v>
      </c>
      <c r="J23" s="61">
        <v>20</v>
      </c>
      <c r="K23" s="61">
        <v>22</v>
      </c>
      <c r="L23" s="61">
        <v>34</v>
      </c>
      <c r="M23" s="61">
        <f>J23+K23+L23</f>
        <v>76</v>
      </c>
      <c r="N23" s="62">
        <v>17</v>
      </c>
      <c r="O23" s="62">
        <v>16</v>
      </c>
      <c r="P23" s="39"/>
      <c r="Q23" s="9"/>
    </row>
    <row r="24" spans="1:17" ht="12.75" customHeight="1">
      <c r="A24" s="34">
        <v>18</v>
      </c>
      <c r="B24" s="59" t="s">
        <v>208</v>
      </c>
      <c r="C24" s="36">
        <v>34898</v>
      </c>
      <c r="D24" s="37">
        <v>2</v>
      </c>
      <c r="E24" s="59" t="s">
        <v>101</v>
      </c>
      <c r="F24" s="9" t="s">
        <v>141</v>
      </c>
      <c r="G24" s="60" t="s">
        <v>169</v>
      </c>
      <c r="H24" s="9" t="s">
        <v>251</v>
      </c>
      <c r="I24" s="61">
        <v>3</v>
      </c>
      <c r="J24" s="61">
        <v>31</v>
      </c>
      <c r="K24" s="61">
        <v>25</v>
      </c>
      <c r="L24" s="61">
        <v>28</v>
      </c>
      <c r="M24" s="61">
        <f>J24+K24+L24</f>
        <v>84</v>
      </c>
      <c r="N24" s="63">
        <v>18</v>
      </c>
      <c r="O24" s="63">
        <v>17</v>
      </c>
      <c r="P24" s="39"/>
      <c r="Q24" s="9"/>
    </row>
    <row r="25" spans="1:17" ht="12" customHeight="1">
      <c r="A25" s="34">
        <v>19</v>
      </c>
      <c r="B25" s="59" t="s">
        <v>223</v>
      </c>
      <c r="C25" s="36">
        <v>35910</v>
      </c>
      <c r="D25" s="37">
        <v>2</v>
      </c>
      <c r="E25" s="59" t="s">
        <v>107</v>
      </c>
      <c r="F25" s="9" t="s">
        <v>141</v>
      </c>
      <c r="G25" s="60" t="s">
        <v>203</v>
      </c>
      <c r="H25" s="9" t="s">
        <v>253</v>
      </c>
      <c r="I25" s="61">
        <v>3</v>
      </c>
      <c r="J25" s="61">
        <v>32</v>
      </c>
      <c r="K25" s="61">
        <v>35</v>
      </c>
      <c r="L25" s="61">
        <v>23</v>
      </c>
      <c r="M25" s="61">
        <f>J25+K25+L25</f>
        <v>90</v>
      </c>
      <c r="N25" s="62">
        <v>19</v>
      </c>
      <c r="O25" s="62">
        <v>18</v>
      </c>
      <c r="P25" s="39"/>
      <c r="Q25" s="9"/>
    </row>
    <row r="26" spans="1:17" ht="12" customHeight="1">
      <c r="A26" s="34">
        <v>20</v>
      </c>
      <c r="B26" s="59" t="s">
        <v>221</v>
      </c>
      <c r="C26" s="36">
        <v>34314</v>
      </c>
      <c r="D26" s="37" t="s">
        <v>170</v>
      </c>
      <c r="E26" s="59" t="s">
        <v>107</v>
      </c>
      <c r="F26" s="9" t="s">
        <v>175</v>
      </c>
      <c r="G26" s="60" t="s">
        <v>222</v>
      </c>
      <c r="H26" s="9" t="s">
        <v>254</v>
      </c>
      <c r="I26" s="61">
        <v>3</v>
      </c>
      <c r="J26" s="61">
        <v>34</v>
      </c>
      <c r="K26" s="61">
        <v>35</v>
      </c>
      <c r="L26" s="61">
        <v>22</v>
      </c>
      <c r="M26" s="61">
        <f>J26+K26+L26</f>
        <v>91</v>
      </c>
      <c r="N26" s="63">
        <v>20</v>
      </c>
      <c r="O26" s="63">
        <v>19</v>
      </c>
      <c r="P26" s="39"/>
      <c r="Q26" s="9"/>
    </row>
    <row r="27" spans="1:17" ht="12.75" customHeight="1">
      <c r="A27" s="34">
        <v>21</v>
      </c>
      <c r="B27" s="59" t="s">
        <v>212</v>
      </c>
      <c r="C27" s="36">
        <v>35658</v>
      </c>
      <c r="D27" s="37">
        <v>2</v>
      </c>
      <c r="E27" s="59" t="s">
        <v>103</v>
      </c>
      <c r="F27" s="9" t="s">
        <v>155</v>
      </c>
      <c r="G27" s="60" t="s">
        <v>167</v>
      </c>
      <c r="H27" s="9" t="s">
        <v>157</v>
      </c>
      <c r="I27" s="61">
        <v>3</v>
      </c>
      <c r="J27" s="61">
        <v>45</v>
      </c>
      <c r="K27" s="61">
        <v>29</v>
      </c>
      <c r="L27" s="61">
        <v>29</v>
      </c>
      <c r="M27" s="61">
        <f>J27+K27+L27</f>
        <v>103</v>
      </c>
      <c r="N27" s="62">
        <v>21</v>
      </c>
      <c r="O27" s="62">
        <v>20</v>
      </c>
      <c r="P27" s="39"/>
      <c r="Q27" s="9"/>
    </row>
    <row r="28" spans="1:17" ht="12" customHeight="1">
      <c r="A28" s="34">
        <v>22</v>
      </c>
      <c r="B28" s="59" t="s">
        <v>229</v>
      </c>
      <c r="C28" s="36">
        <v>35689</v>
      </c>
      <c r="D28" s="37">
        <v>2</v>
      </c>
      <c r="E28" s="59" t="s">
        <v>103</v>
      </c>
      <c r="F28" s="9" t="s">
        <v>155</v>
      </c>
      <c r="G28" s="60" t="s">
        <v>167</v>
      </c>
      <c r="H28" s="9" t="s">
        <v>157</v>
      </c>
      <c r="I28" s="61">
        <v>3</v>
      </c>
      <c r="J28" s="61">
        <v>44</v>
      </c>
      <c r="K28" s="61">
        <v>39</v>
      </c>
      <c r="L28" s="61">
        <v>24</v>
      </c>
      <c r="M28" s="61">
        <f>J28+K28+L28</f>
        <v>107</v>
      </c>
      <c r="N28" s="63">
        <v>22</v>
      </c>
      <c r="O28" s="63">
        <v>21</v>
      </c>
      <c r="P28" s="39"/>
      <c r="Q28" s="9"/>
    </row>
    <row r="29" spans="1:17" ht="12" customHeight="1">
      <c r="A29" s="34">
        <v>23</v>
      </c>
      <c r="B29" s="59" t="s">
        <v>230</v>
      </c>
      <c r="C29" s="36">
        <v>36109</v>
      </c>
      <c r="D29" s="37">
        <v>2</v>
      </c>
      <c r="E29" s="59" t="s">
        <v>107</v>
      </c>
      <c r="F29" s="9" t="s">
        <v>141</v>
      </c>
      <c r="G29" s="60" t="s">
        <v>203</v>
      </c>
      <c r="H29" s="47" t="s">
        <v>204</v>
      </c>
      <c r="I29" s="61">
        <v>3</v>
      </c>
      <c r="J29" s="61">
        <v>35</v>
      </c>
      <c r="K29" s="61">
        <v>42</v>
      </c>
      <c r="L29" s="61">
        <v>35</v>
      </c>
      <c r="M29" s="61">
        <f>J29+K29+L29</f>
        <v>112</v>
      </c>
      <c r="N29" s="62">
        <v>23</v>
      </c>
      <c r="O29" s="62">
        <v>22</v>
      </c>
      <c r="P29" s="39"/>
      <c r="Q29" s="9"/>
    </row>
    <row r="30" spans="1:17" ht="12" customHeight="1">
      <c r="A30" s="34">
        <v>24</v>
      </c>
      <c r="B30" s="35" t="s">
        <v>234</v>
      </c>
      <c r="C30" s="36">
        <v>35794</v>
      </c>
      <c r="D30" s="37">
        <v>2</v>
      </c>
      <c r="E30" s="46" t="s">
        <v>107</v>
      </c>
      <c r="F30" s="9" t="s">
        <v>141</v>
      </c>
      <c r="G30" s="9" t="s">
        <v>203</v>
      </c>
      <c r="H30" s="47" t="s">
        <v>204</v>
      </c>
      <c r="I30" s="61">
        <v>3</v>
      </c>
      <c r="J30" s="61">
        <v>37</v>
      </c>
      <c r="K30" s="61">
        <v>45</v>
      </c>
      <c r="L30" s="61">
        <v>38</v>
      </c>
      <c r="M30" s="61">
        <f>J30+K30+L30</f>
        <v>120</v>
      </c>
      <c r="N30" s="63">
        <v>24</v>
      </c>
      <c r="O30" s="63">
        <v>23</v>
      </c>
      <c r="P30" s="39"/>
      <c r="Q30" s="9"/>
    </row>
    <row r="31" spans="1:17" ht="12" customHeight="1">
      <c r="A31" s="34">
        <v>25</v>
      </c>
      <c r="B31" s="59" t="s">
        <v>232</v>
      </c>
      <c r="C31" s="36">
        <v>35727</v>
      </c>
      <c r="D31" s="37">
        <v>2</v>
      </c>
      <c r="E31" s="59" t="s">
        <v>103</v>
      </c>
      <c r="F31" s="9" t="s">
        <v>155</v>
      </c>
      <c r="G31" s="60" t="s">
        <v>167</v>
      </c>
      <c r="H31" s="9" t="s">
        <v>157</v>
      </c>
      <c r="I31" s="61">
        <v>3</v>
      </c>
      <c r="J31" s="61">
        <v>42</v>
      </c>
      <c r="K31" s="61">
        <v>43</v>
      </c>
      <c r="L31" s="61">
        <v>37</v>
      </c>
      <c r="M31" s="61">
        <f>J31+K31+L31</f>
        <v>122</v>
      </c>
      <c r="N31" s="62">
        <v>25</v>
      </c>
      <c r="O31" s="62">
        <v>24</v>
      </c>
      <c r="P31" s="39"/>
      <c r="Q31" s="9"/>
    </row>
    <row r="32" spans="1:17" ht="12" customHeight="1">
      <c r="A32" s="34">
        <v>26</v>
      </c>
      <c r="B32" s="35" t="s">
        <v>168</v>
      </c>
      <c r="C32" s="36">
        <v>33711</v>
      </c>
      <c r="D32" s="37">
        <v>2</v>
      </c>
      <c r="E32" s="46" t="s">
        <v>101</v>
      </c>
      <c r="F32" s="9" t="s">
        <v>141</v>
      </c>
      <c r="G32" s="35" t="s">
        <v>169</v>
      </c>
      <c r="H32" s="9" t="s">
        <v>153</v>
      </c>
      <c r="I32" s="61">
        <v>2</v>
      </c>
      <c r="J32" s="61">
        <v>6</v>
      </c>
      <c r="K32" s="61">
        <v>8</v>
      </c>
      <c r="L32" s="61"/>
      <c r="M32" s="61">
        <f>J32+K32+L32</f>
        <v>14</v>
      </c>
      <c r="N32" s="63">
        <v>26</v>
      </c>
      <c r="O32" s="63">
        <v>25</v>
      </c>
      <c r="P32" s="39"/>
      <c r="Q32" s="9"/>
    </row>
    <row r="33" spans="1:17" ht="12" customHeight="1">
      <c r="A33" s="34">
        <v>27</v>
      </c>
      <c r="B33" s="35" t="s">
        <v>188</v>
      </c>
      <c r="C33" s="36">
        <v>35035</v>
      </c>
      <c r="D33" s="37">
        <v>2</v>
      </c>
      <c r="E33" s="9" t="s">
        <v>104</v>
      </c>
      <c r="F33" s="9" t="s">
        <v>141</v>
      </c>
      <c r="G33" s="35" t="s">
        <v>189</v>
      </c>
      <c r="H33" s="47" t="s">
        <v>190</v>
      </c>
      <c r="I33" s="61">
        <v>2</v>
      </c>
      <c r="J33" s="61">
        <v>4</v>
      </c>
      <c r="K33" s="61">
        <v>16</v>
      </c>
      <c r="L33" s="61"/>
      <c r="M33" s="61">
        <f>J33+K33+L33</f>
        <v>20</v>
      </c>
      <c r="N33" s="62">
        <v>27</v>
      </c>
      <c r="O33" s="62">
        <v>26</v>
      </c>
      <c r="P33" s="39"/>
      <c r="Q33" s="9"/>
    </row>
    <row r="34" spans="1:17" ht="12" customHeight="1">
      <c r="A34" s="34">
        <v>28</v>
      </c>
      <c r="B34" s="35" t="s">
        <v>174</v>
      </c>
      <c r="C34" s="36">
        <v>37195</v>
      </c>
      <c r="D34" s="37" t="s">
        <v>145</v>
      </c>
      <c r="E34" s="46" t="s">
        <v>107</v>
      </c>
      <c r="F34" s="46" t="s">
        <v>175</v>
      </c>
      <c r="G34" s="35" t="s">
        <v>152</v>
      </c>
      <c r="H34" s="47" t="s">
        <v>176</v>
      </c>
      <c r="I34" s="61">
        <v>2</v>
      </c>
      <c r="J34" s="61">
        <v>12</v>
      </c>
      <c r="K34" s="61">
        <v>10</v>
      </c>
      <c r="L34" s="61"/>
      <c r="M34" s="61">
        <f>J34+K34+L34</f>
        <v>22</v>
      </c>
      <c r="N34" s="63">
        <v>28</v>
      </c>
      <c r="O34" s="63"/>
      <c r="P34" s="39"/>
      <c r="Q34" s="9"/>
    </row>
    <row r="35" spans="1:17" ht="12" customHeight="1">
      <c r="A35" s="34">
        <v>29</v>
      </c>
      <c r="B35" s="35" t="s">
        <v>193</v>
      </c>
      <c r="C35" s="36">
        <v>36653</v>
      </c>
      <c r="D35" s="37" t="s">
        <v>165</v>
      </c>
      <c r="E35" s="46" t="s">
        <v>107</v>
      </c>
      <c r="F35" s="46" t="s">
        <v>175</v>
      </c>
      <c r="G35" s="35" t="s">
        <v>152</v>
      </c>
      <c r="H35" s="47" t="s">
        <v>176</v>
      </c>
      <c r="I35" s="61">
        <v>2</v>
      </c>
      <c r="J35" s="61">
        <v>5</v>
      </c>
      <c r="K35" s="61">
        <v>18</v>
      </c>
      <c r="L35" s="61"/>
      <c r="M35" s="61">
        <f>J35+K35+L35</f>
        <v>23</v>
      </c>
      <c r="N35" s="62">
        <v>29</v>
      </c>
      <c r="O35" s="62"/>
      <c r="P35" s="39"/>
      <c r="Q35" s="9"/>
    </row>
    <row r="36" spans="1:17" ht="12" customHeight="1">
      <c r="A36" s="34">
        <v>30</v>
      </c>
      <c r="B36" s="35" t="s">
        <v>140</v>
      </c>
      <c r="C36" s="36">
        <v>34930</v>
      </c>
      <c r="D36" s="37">
        <v>2</v>
      </c>
      <c r="E36" s="9" t="s">
        <v>101</v>
      </c>
      <c r="F36" s="9" t="s">
        <v>141</v>
      </c>
      <c r="G36" s="9" t="s">
        <v>142</v>
      </c>
      <c r="H36" s="9" t="s">
        <v>143</v>
      </c>
      <c r="I36" s="61">
        <v>2</v>
      </c>
      <c r="J36" s="61">
        <v>26</v>
      </c>
      <c r="K36" s="61">
        <v>1</v>
      </c>
      <c r="L36" s="61"/>
      <c r="M36" s="61">
        <f>J36+K36+L36</f>
        <v>27</v>
      </c>
      <c r="N36" s="63">
        <v>30</v>
      </c>
      <c r="O36" s="63">
        <v>27</v>
      </c>
      <c r="P36" s="39"/>
      <c r="Q36" s="9"/>
    </row>
    <row r="37" spans="1:17" ht="12" customHeight="1">
      <c r="A37" s="34">
        <v>31</v>
      </c>
      <c r="B37" s="9" t="s">
        <v>201</v>
      </c>
      <c r="C37" s="36">
        <v>35996</v>
      </c>
      <c r="D37" s="9">
        <v>1</v>
      </c>
      <c r="E37" s="9" t="s">
        <v>111</v>
      </c>
      <c r="F37" s="9" t="s">
        <v>141</v>
      </c>
      <c r="G37" s="9" t="s">
        <v>199</v>
      </c>
      <c r="H37" s="9" t="s">
        <v>200</v>
      </c>
      <c r="I37" s="61">
        <v>2</v>
      </c>
      <c r="J37" s="61">
        <v>13</v>
      </c>
      <c r="K37" s="61">
        <v>22</v>
      </c>
      <c r="L37" s="61"/>
      <c r="M37" s="61">
        <f>J37+K37+L37</f>
        <v>35</v>
      </c>
      <c r="N37" s="62">
        <v>31</v>
      </c>
      <c r="O37" s="62">
        <v>28</v>
      </c>
      <c r="P37" s="39"/>
      <c r="Q37" s="9"/>
    </row>
    <row r="38" spans="1:17" ht="12" customHeight="1">
      <c r="A38" s="34">
        <v>32</v>
      </c>
      <c r="B38" s="35" t="s">
        <v>197</v>
      </c>
      <c r="C38" s="36">
        <v>34685</v>
      </c>
      <c r="D38" s="37">
        <v>1</v>
      </c>
      <c r="E38" s="46" t="s">
        <v>101</v>
      </c>
      <c r="F38" s="9" t="s">
        <v>141</v>
      </c>
      <c r="G38" s="35" t="s">
        <v>169</v>
      </c>
      <c r="H38" s="9" t="s">
        <v>153</v>
      </c>
      <c r="I38" s="61">
        <v>2</v>
      </c>
      <c r="J38" s="61">
        <v>21</v>
      </c>
      <c r="K38" s="61">
        <v>21</v>
      </c>
      <c r="L38" s="61"/>
      <c r="M38" s="61">
        <f>J38+K38+L38</f>
        <v>42</v>
      </c>
      <c r="N38" s="63">
        <v>32</v>
      </c>
      <c r="O38" s="63">
        <v>29</v>
      </c>
      <c r="P38" s="39"/>
      <c r="Q38" s="9"/>
    </row>
    <row r="39" spans="1:17" ht="12" customHeight="1">
      <c r="A39" s="34">
        <v>33</v>
      </c>
      <c r="B39" s="35" t="s">
        <v>205</v>
      </c>
      <c r="C39" s="36">
        <v>35184</v>
      </c>
      <c r="D39" s="37">
        <v>1</v>
      </c>
      <c r="E39" s="9" t="s">
        <v>104</v>
      </c>
      <c r="F39" s="9" t="s">
        <v>141</v>
      </c>
      <c r="G39" s="35" t="s">
        <v>206</v>
      </c>
      <c r="H39" s="47" t="s">
        <v>207</v>
      </c>
      <c r="I39" s="61">
        <v>2</v>
      </c>
      <c r="J39" s="61">
        <v>18</v>
      </c>
      <c r="K39" s="61">
        <v>25</v>
      </c>
      <c r="L39" s="61"/>
      <c r="M39" s="61">
        <f>J39+K39+L39</f>
        <v>43</v>
      </c>
      <c r="N39" s="62">
        <v>33</v>
      </c>
      <c r="O39" s="62">
        <v>30</v>
      </c>
      <c r="P39" s="39"/>
      <c r="Q39" s="9"/>
    </row>
    <row r="40" spans="1:17" ht="12" customHeight="1">
      <c r="A40" s="34">
        <v>34</v>
      </c>
      <c r="B40" s="35" t="s">
        <v>216</v>
      </c>
      <c r="C40" s="36">
        <v>35708</v>
      </c>
      <c r="D40" s="37">
        <v>1</v>
      </c>
      <c r="E40" s="9" t="s">
        <v>104</v>
      </c>
      <c r="F40" s="9" t="s">
        <v>141</v>
      </c>
      <c r="G40" s="35" t="s">
        <v>217</v>
      </c>
      <c r="H40" s="47" t="s">
        <v>190</v>
      </c>
      <c r="I40" s="61">
        <v>2</v>
      </c>
      <c r="J40" s="61">
        <v>16</v>
      </c>
      <c r="K40" s="61">
        <v>29</v>
      </c>
      <c r="L40" s="61"/>
      <c r="M40" s="61">
        <f>J40+K40+L40</f>
        <v>45</v>
      </c>
      <c r="N40" s="63">
        <v>34</v>
      </c>
      <c r="O40" s="63">
        <v>31</v>
      </c>
      <c r="P40" s="39"/>
      <c r="Q40" s="9"/>
    </row>
    <row r="41" spans="1:17" ht="12" customHeight="1">
      <c r="A41" s="34">
        <v>35</v>
      </c>
      <c r="B41" s="35" t="s">
        <v>180</v>
      </c>
      <c r="C41" s="36">
        <v>35796</v>
      </c>
      <c r="D41" s="37" t="s">
        <v>170</v>
      </c>
      <c r="E41" s="46" t="s">
        <v>181</v>
      </c>
      <c r="F41" s="9" t="s">
        <v>182</v>
      </c>
      <c r="G41" s="35" t="s">
        <v>152</v>
      </c>
      <c r="H41" s="35" t="s">
        <v>184</v>
      </c>
      <c r="I41" s="61">
        <v>2</v>
      </c>
      <c r="J41" s="61">
        <v>33</v>
      </c>
      <c r="K41" s="61">
        <v>14</v>
      </c>
      <c r="L41" s="61"/>
      <c r="M41" s="61">
        <f>J41+K41+L41</f>
        <v>47</v>
      </c>
      <c r="N41" s="62">
        <v>35</v>
      </c>
      <c r="O41" s="62"/>
      <c r="P41" s="39"/>
      <c r="Q41" s="9"/>
    </row>
    <row r="42" spans="1:17" ht="12" customHeight="1">
      <c r="A42" s="34">
        <v>36</v>
      </c>
      <c r="B42" s="35" t="s">
        <v>209</v>
      </c>
      <c r="C42" s="36">
        <v>34929</v>
      </c>
      <c r="D42" s="37">
        <v>2</v>
      </c>
      <c r="E42" s="9" t="s">
        <v>101</v>
      </c>
      <c r="F42" s="9" t="s">
        <v>141</v>
      </c>
      <c r="G42" s="9" t="s">
        <v>142</v>
      </c>
      <c r="H42" s="9" t="s">
        <v>143</v>
      </c>
      <c r="I42" s="61">
        <v>2</v>
      </c>
      <c r="J42" s="61">
        <v>29</v>
      </c>
      <c r="K42" s="61">
        <v>25</v>
      </c>
      <c r="L42" s="61"/>
      <c r="M42" s="61">
        <f>J42+K42+L42</f>
        <v>54</v>
      </c>
      <c r="N42" s="63">
        <v>36</v>
      </c>
      <c r="O42" s="63">
        <v>32</v>
      </c>
      <c r="P42" s="39"/>
      <c r="Q42" s="9"/>
    </row>
    <row r="43" spans="1:17" ht="12" customHeight="1">
      <c r="A43" s="34">
        <v>37</v>
      </c>
      <c r="B43" s="35" t="s">
        <v>225</v>
      </c>
      <c r="C43" s="36">
        <v>34801</v>
      </c>
      <c r="D43" s="37">
        <v>2</v>
      </c>
      <c r="E43" s="9" t="s">
        <v>101</v>
      </c>
      <c r="F43" s="9" t="s">
        <v>141</v>
      </c>
      <c r="G43" s="9" t="s">
        <v>142</v>
      </c>
      <c r="H43" s="9" t="s">
        <v>143</v>
      </c>
      <c r="I43" s="61">
        <v>2</v>
      </c>
      <c r="J43" s="61">
        <v>24</v>
      </c>
      <c r="K43" s="61">
        <v>38</v>
      </c>
      <c r="L43" s="61"/>
      <c r="M43" s="61">
        <f>J43+K43+L43</f>
        <v>62</v>
      </c>
      <c r="N43" s="62">
        <v>37</v>
      </c>
      <c r="O43" s="62">
        <v>33</v>
      </c>
      <c r="P43" s="39"/>
      <c r="Q43" s="9"/>
    </row>
    <row r="44" spans="1:17" ht="12" customHeight="1">
      <c r="A44" s="34">
        <v>38</v>
      </c>
      <c r="B44" s="9" t="s">
        <v>255</v>
      </c>
      <c r="C44" s="36">
        <v>36526</v>
      </c>
      <c r="D44" s="18">
        <v>2</v>
      </c>
      <c r="E44" s="9" t="s">
        <v>112</v>
      </c>
      <c r="F44" s="9" t="s">
        <v>182</v>
      </c>
      <c r="G44" s="9" t="s">
        <v>152</v>
      </c>
      <c r="H44" s="9" t="s">
        <v>211</v>
      </c>
      <c r="I44" s="61">
        <v>2</v>
      </c>
      <c r="J44" s="61">
        <v>38</v>
      </c>
      <c r="K44" s="61">
        <v>25</v>
      </c>
      <c r="L44" s="61"/>
      <c r="M44" s="61">
        <f>J44+K44+L44</f>
        <v>63</v>
      </c>
      <c r="N44" s="63">
        <v>38</v>
      </c>
      <c r="O44" s="63"/>
      <c r="P44" s="39"/>
      <c r="Q44" s="9"/>
    </row>
    <row r="45" spans="1:17" ht="12" customHeight="1">
      <c r="A45" s="34">
        <v>39</v>
      </c>
      <c r="B45" s="35" t="s">
        <v>191</v>
      </c>
      <c r="C45" s="36">
        <v>35223</v>
      </c>
      <c r="D45" s="37">
        <v>2</v>
      </c>
      <c r="E45" s="9" t="s">
        <v>104</v>
      </c>
      <c r="F45" s="9" t="s">
        <v>141</v>
      </c>
      <c r="G45" s="35" t="s">
        <v>192</v>
      </c>
      <c r="H45" s="47" t="s">
        <v>190</v>
      </c>
      <c r="I45" s="61">
        <v>2</v>
      </c>
      <c r="J45" s="61">
        <v>47</v>
      </c>
      <c r="K45" s="61">
        <v>17</v>
      </c>
      <c r="L45" s="61"/>
      <c r="M45" s="61">
        <f>J45+K45+L45</f>
        <v>64</v>
      </c>
      <c r="N45" s="62">
        <v>39</v>
      </c>
      <c r="O45" s="62">
        <v>34</v>
      </c>
      <c r="P45" s="39"/>
      <c r="Q45" s="9"/>
    </row>
    <row r="46" spans="1:17" ht="12" customHeight="1">
      <c r="A46" s="34">
        <v>40</v>
      </c>
      <c r="B46" s="64" t="s">
        <v>213</v>
      </c>
      <c r="C46" s="36">
        <v>36121</v>
      </c>
      <c r="D46" s="66">
        <v>2</v>
      </c>
      <c r="E46" s="64" t="s">
        <v>112</v>
      </c>
      <c r="F46" s="64" t="s">
        <v>182</v>
      </c>
      <c r="G46" s="64" t="s">
        <v>214</v>
      </c>
      <c r="H46" s="64" t="s">
        <v>211</v>
      </c>
      <c r="I46" s="61">
        <v>2</v>
      </c>
      <c r="J46" s="61">
        <v>39</v>
      </c>
      <c r="K46" s="61">
        <v>29</v>
      </c>
      <c r="L46" s="61"/>
      <c r="M46" s="61">
        <f>J46+K46+L46</f>
        <v>68</v>
      </c>
      <c r="N46" s="63">
        <v>40</v>
      </c>
      <c r="O46" s="63">
        <v>35</v>
      </c>
      <c r="P46" s="39"/>
      <c r="Q46" s="9"/>
    </row>
    <row r="47" spans="1:17" ht="12" customHeight="1">
      <c r="A47" s="34">
        <v>41</v>
      </c>
      <c r="B47" s="35" t="s">
        <v>227</v>
      </c>
      <c r="C47" s="36">
        <v>35058</v>
      </c>
      <c r="D47" s="53">
        <v>2</v>
      </c>
      <c r="E47" s="9" t="s">
        <v>101</v>
      </c>
      <c r="F47" s="9" t="s">
        <v>141</v>
      </c>
      <c r="G47" s="9" t="s">
        <v>142</v>
      </c>
      <c r="H47" s="9" t="s">
        <v>143</v>
      </c>
      <c r="I47" s="61">
        <v>2</v>
      </c>
      <c r="J47" s="61">
        <v>30</v>
      </c>
      <c r="K47" s="61">
        <v>39</v>
      </c>
      <c r="L47" s="61"/>
      <c r="M47" s="61">
        <f>J47+K47+L47</f>
        <v>69</v>
      </c>
      <c r="N47" s="62">
        <v>41</v>
      </c>
      <c r="O47" s="62">
        <v>36</v>
      </c>
      <c r="P47" s="39"/>
      <c r="Q47" s="9"/>
    </row>
    <row r="48" spans="1:17" ht="12" customHeight="1">
      <c r="A48" s="34">
        <v>42</v>
      </c>
      <c r="B48" s="9" t="s">
        <v>215</v>
      </c>
      <c r="C48" s="36">
        <v>36497</v>
      </c>
      <c r="D48" s="18">
        <v>2</v>
      </c>
      <c r="E48" s="9" t="s">
        <v>112</v>
      </c>
      <c r="F48" s="9" t="s">
        <v>182</v>
      </c>
      <c r="G48" s="9" t="s">
        <v>152</v>
      </c>
      <c r="H48" s="9" t="s">
        <v>211</v>
      </c>
      <c r="I48" s="61">
        <v>2</v>
      </c>
      <c r="J48" s="61">
        <v>40</v>
      </c>
      <c r="K48" s="61">
        <v>29</v>
      </c>
      <c r="L48" s="61"/>
      <c r="M48" s="61">
        <f>J48+K48+L48</f>
        <v>69</v>
      </c>
      <c r="N48" s="63">
        <v>42</v>
      </c>
      <c r="O48" s="63"/>
      <c r="P48" s="39"/>
      <c r="Q48" s="9"/>
    </row>
    <row r="49" spans="1:17" ht="12" customHeight="1">
      <c r="A49" s="34">
        <v>43</v>
      </c>
      <c r="B49" s="35" t="s">
        <v>228</v>
      </c>
      <c r="C49" s="36">
        <v>34962</v>
      </c>
      <c r="D49" s="37">
        <v>2</v>
      </c>
      <c r="E49" s="46" t="s">
        <v>111</v>
      </c>
      <c r="F49" s="9" t="s">
        <v>141</v>
      </c>
      <c r="G49" s="35" t="s">
        <v>199</v>
      </c>
      <c r="H49" s="9" t="s">
        <v>200</v>
      </c>
      <c r="I49" s="61">
        <v>2</v>
      </c>
      <c r="J49" s="61">
        <v>36</v>
      </c>
      <c r="K49" s="61">
        <v>39</v>
      </c>
      <c r="L49" s="61"/>
      <c r="M49" s="61">
        <f>J49+K49+L49</f>
        <v>75</v>
      </c>
      <c r="N49" s="62">
        <v>43</v>
      </c>
      <c r="O49" s="62">
        <v>37</v>
      </c>
      <c r="P49" s="39"/>
      <c r="Q49" s="9"/>
    </row>
    <row r="50" spans="1:17" ht="12" customHeight="1">
      <c r="A50" s="34">
        <v>44</v>
      </c>
      <c r="B50" s="35" t="s">
        <v>219</v>
      </c>
      <c r="C50" s="36">
        <v>34093</v>
      </c>
      <c r="D50" s="37">
        <v>2</v>
      </c>
      <c r="E50" s="46" t="s">
        <v>101</v>
      </c>
      <c r="F50" s="9" t="s">
        <v>141</v>
      </c>
      <c r="G50" s="35" t="s">
        <v>169</v>
      </c>
      <c r="H50" s="9" t="s">
        <v>153</v>
      </c>
      <c r="I50" s="61">
        <v>2</v>
      </c>
      <c r="J50" s="61">
        <v>41</v>
      </c>
      <c r="K50" s="61">
        <v>34</v>
      </c>
      <c r="L50" s="61"/>
      <c r="M50" s="61">
        <f>J50+K50+L50</f>
        <v>75</v>
      </c>
      <c r="N50" s="63">
        <v>44</v>
      </c>
      <c r="O50" s="63">
        <v>38</v>
      </c>
      <c r="P50" s="39"/>
      <c r="Q50" s="9"/>
    </row>
    <row r="51" spans="1:17" ht="12" customHeight="1">
      <c r="A51" s="34">
        <v>45</v>
      </c>
      <c r="B51" s="35" t="s">
        <v>231</v>
      </c>
      <c r="C51" s="36">
        <v>35414</v>
      </c>
      <c r="D51" s="37">
        <v>2</v>
      </c>
      <c r="E51" s="46" t="s">
        <v>147</v>
      </c>
      <c r="F51" s="9" t="s">
        <v>141</v>
      </c>
      <c r="G51" s="35" t="s">
        <v>148</v>
      </c>
      <c r="H51" s="9" t="s">
        <v>149</v>
      </c>
      <c r="I51" s="61">
        <v>2</v>
      </c>
      <c r="J51" s="61">
        <v>43</v>
      </c>
      <c r="K51" s="61">
        <v>43</v>
      </c>
      <c r="L51" s="61"/>
      <c r="M51" s="61">
        <f>J51+K51+L51</f>
        <v>86</v>
      </c>
      <c r="N51" s="62">
        <v>45</v>
      </c>
      <c r="O51" s="62">
        <v>39</v>
      </c>
      <c r="P51" s="39"/>
      <c r="Q51" s="9"/>
    </row>
    <row r="52" spans="1:17" ht="12" customHeight="1">
      <c r="A52" s="34">
        <v>46</v>
      </c>
      <c r="B52" s="35" t="s">
        <v>233</v>
      </c>
      <c r="C52" s="36">
        <v>35748</v>
      </c>
      <c r="D52" s="37">
        <v>2</v>
      </c>
      <c r="E52" s="46" t="s">
        <v>104</v>
      </c>
      <c r="F52" s="46" t="s">
        <v>141</v>
      </c>
      <c r="G52" s="35" t="s">
        <v>206</v>
      </c>
      <c r="H52" s="47" t="s">
        <v>190</v>
      </c>
      <c r="I52" s="61">
        <v>2</v>
      </c>
      <c r="J52" s="61">
        <v>46</v>
      </c>
      <c r="K52" s="61">
        <v>43</v>
      </c>
      <c r="L52" s="61"/>
      <c r="M52" s="61">
        <f>J52+K52+L52</f>
        <v>89</v>
      </c>
      <c r="N52" s="63">
        <v>46</v>
      </c>
      <c r="O52" s="63">
        <v>40</v>
      </c>
      <c r="P52" s="39"/>
      <c r="Q52" s="9"/>
    </row>
    <row r="54" spans="3:12" ht="20.25">
      <c r="C54" s="14" t="s">
        <v>84</v>
      </c>
      <c r="D54" s="14"/>
      <c r="E54" s="14"/>
      <c r="F54" s="14"/>
      <c r="G54" s="15"/>
      <c r="H54" s="14"/>
      <c r="I54" s="14"/>
      <c r="J54" s="14"/>
      <c r="K54" s="14" t="s">
        <v>85</v>
      </c>
      <c r="L54" s="14"/>
    </row>
    <row r="55" spans="3:12" ht="20.25">
      <c r="C55" s="14" t="s">
        <v>86</v>
      </c>
      <c r="D55" s="14"/>
      <c r="E55" s="14"/>
      <c r="F55" s="14"/>
      <c r="G55" s="15"/>
      <c r="H55" s="14"/>
      <c r="I55" s="14"/>
      <c r="J55" s="14"/>
      <c r="K55" s="14" t="s">
        <v>87</v>
      </c>
      <c r="L55" s="14"/>
    </row>
    <row r="56" spans="3:12" ht="20.25">
      <c r="C56" s="14" t="s">
        <v>113</v>
      </c>
      <c r="D56" s="15"/>
      <c r="E56" s="15"/>
      <c r="F56" s="15"/>
      <c r="G56" s="15"/>
      <c r="H56" s="15"/>
      <c r="I56" s="15"/>
      <c r="J56" s="15"/>
      <c r="K56" s="14" t="s">
        <v>89</v>
      </c>
      <c r="L56" s="14"/>
    </row>
  </sheetData>
  <sheetProtection selectLockedCells="1" selectUnlockedCells="1"/>
  <mergeCells count="17">
    <mergeCell ref="A1:P1"/>
    <mergeCell ref="A2:P2"/>
    <mergeCell ref="A3:P3"/>
    <mergeCell ref="A4:P4"/>
    <mergeCell ref="A5:A6"/>
    <mergeCell ref="B5:B6"/>
    <mergeCell ref="C5:C6"/>
    <mergeCell ref="D5:D6"/>
    <mergeCell ref="E5:E6"/>
    <mergeCell ref="F5:F6"/>
    <mergeCell ref="G5:G6"/>
    <mergeCell ref="H5:H6"/>
    <mergeCell ref="I5:M5"/>
    <mergeCell ref="N5:N6"/>
    <mergeCell ref="O5:O6"/>
    <mergeCell ref="P5:P6"/>
    <mergeCell ref="Q5:Q6"/>
  </mergeCells>
  <printOptions/>
  <pageMargins left="0.8798611111111111" right="0.75" top="0.2798611111111111" bottom="0.25" header="0.5118055555555555" footer="0.5118055555555555"/>
  <pageSetup fitToHeight="14" fitToWidth="1" horizontalDpi="300" verticalDpi="300" orientation="landscape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Чолов._шв">
    <tabColor indexed="10"/>
    <pageSetUpPr fitToPage="1"/>
  </sheetPr>
  <dimension ref="A1:W58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9.25390625" style="0" customWidth="1"/>
    <col min="3" max="3" width="10.625" style="0" customWidth="1"/>
    <col min="4" max="4" width="5.625" style="0" customWidth="1"/>
    <col min="5" max="5" width="20.375" style="0" customWidth="1"/>
    <col min="6" max="6" width="18.25390625" style="0" customWidth="1"/>
    <col min="7" max="7" width="15.375" style="0" customWidth="1"/>
    <col min="8" max="8" width="26.875" style="0" customWidth="1"/>
    <col min="9" max="9" width="6.875" style="0" customWidth="1"/>
    <col min="10" max="10" width="7.00390625" style="0" customWidth="1"/>
    <col min="11" max="11" width="7.375" style="0" customWidth="1"/>
    <col min="12" max="12" width="6.875" style="0" customWidth="1"/>
    <col min="13" max="13" width="7.625" style="0" customWidth="1"/>
    <col min="14" max="15" width="6.875" style="0" customWidth="1"/>
    <col min="16" max="16" width="8.125" style="0" customWidth="1"/>
    <col min="17" max="17" width="5.75390625" style="0" customWidth="1"/>
    <col min="18" max="18" width="3.75390625" style="0" customWidth="1"/>
    <col min="19" max="19" width="5.00390625" style="0" customWidth="1"/>
    <col min="20" max="20" width="5.875" style="0" customWidth="1"/>
    <col min="21" max="21" width="3.75390625" style="0" customWidth="1"/>
    <col min="22" max="22" width="4.875" style="0" customWidth="1"/>
    <col min="23" max="23" width="4.75390625" style="0" customWidth="1"/>
  </cols>
  <sheetData>
    <row r="1" spans="1:23" s="3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</row>
    <row r="2" spans="1:23" s="3" customFormat="1" ht="18.75">
      <c r="A2" s="1" t="s">
        <v>235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 s="2"/>
      <c r="U2" s="2"/>
      <c r="V2" s="2"/>
      <c r="W2" s="2"/>
    </row>
    <row r="3" spans="1:23" s="3" customFormat="1" ht="18.75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 s="2"/>
      <c r="U3" s="2"/>
      <c r="V3" s="2"/>
      <c r="W3" s="2"/>
    </row>
    <row r="4" spans="1:17" s="29" customFormat="1" ht="16.5">
      <c r="A4" s="54" t="s">
        <v>256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8" ht="12.75" customHeight="1">
      <c r="A5" s="55" t="s">
        <v>6</v>
      </c>
      <c r="B5" s="56" t="s">
        <v>121</v>
      </c>
      <c r="C5" s="57" t="s">
        <v>237</v>
      </c>
      <c r="D5" s="57" t="s">
        <v>123</v>
      </c>
      <c r="E5" s="56" t="s">
        <v>257</v>
      </c>
      <c r="F5" s="56" t="s">
        <v>239</v>
      </c>
      <c r="G5" s="56" t="s">
        <v>126</v>
      </c>
      <c r="H5" s="56" t="s">
        <v>127</v>
      </c>
      <c r="I5" s="55" t="s">
        <v>128</v>
      </c>
      <c r="J5" s="55"/>
      <c r="K5" s="55"/>
      <c r="L5" s="55"/>
      <c r="M5" s="55"/>
      <c r="N5" s="55"/>
      <c r="O5" s="58" t="s">
        <v>240</v>
      </c>
      <c r="P5" s="58" t="s">
        <v>130</v>
      </c>
      <c r="Q5" s="58" t="s">
        <v>131</v>
      </c>
      <c r="R5" s="58" t="s">
        <v>13</v>
      </c>
    </row>
    <row r="6" spans="1:18" ht="45" customHeight="1">
      <c r="A6" s="55"/>
      <c r="B6" s="56"/>
      <c r="C6" s="57"/>
      <c r="D6" s="57"/>
      <c r="E6" s="56"/>
      <c r="F6" s="56"/>
      <c r="G6" s="56"/>
      <c r="H6" s="56"/>
      <c r="I6" s="58" t="s">
        <v>258</v>
      </c>
      <c r="J6" s="58" t="s">
        <v>259</v>
      </c>
      <c r="K6" s="58" t="s">
        <v>260</v>
      </c>
      <c r="L6" s="58" t="s">
        <v>261</v>
      </c>
      <c r="M6" s="58" t="s">
        <v>262</v>
      </c>
      <c r="N6" s="58" t="s">
        <v>263</v>
      </c>
      <c r="O6" s="58"/>
      <c r="P6" s="58"/>
      <c r="Q6" s="58"/>
      <c r="R6" s="58"/>
    </row>
    <row r="7" spans="1:18" ht="14.25" customHeight="1">
      <c r="A7" s="34">
        <v>1</v>
      </c>
      <c r="B7" s="67" t="s">
        <v>178</v>
      </c>
      <c r="C7" s="36">
        <v>33941</v>
      </c>
      <c r="D7" s="68" t="s">
        <v>145</v>
      </c>
      <c r="E7" s="69" t="s">
        <v>107</v>
      </c>
      <c r="F7" s="69" t="s">
        <v>175</v>
      </c>
      <c r="G7" s="67" t="s">
        <v>148</v>
      </c>
      <c r="H7" s="70" t="s">
        <v>176</v>
      </c>
      <c r="I7" s="71">
        <v>15.34</v>
      </c>
      <c r="J7" s="51">
        <v>15.41</v>
      </c>
      <c r="K7" s="51">
        <v>15.59</v>
      </c>
      <c r="L7" s="51">
        <v>15.49</v>
      </c>
      <c r="M7" s="51"/>
      <c r="N7" s="51">
        <v>11.69</v>
      </c>
      <c r="O7" s="62">
        <v>1</v>
      </c>
      <c r="P7" s="62">
        <v>1</v>
      </c>
      <c r="Q7" s="45" t="s">
        <v>145</v>
      </c>
      <c r="R7" s="9">
        <v>80</v>
      </c>
    </row>
    <row r="8" spans="1:18" ht="12.75" customHeight="1">
      <c r="A8" s="34">
        <v>2</v>
      </c>
      <c r="B8" s="35" t="s">
        <v>160</v>
      </c>
      <c r="C8" s="36">
        <v>35212</v>
      </c>
      <c r="D8" s="37">
        <v>2</v>
      </c>
      <c r="E8" s="46" t="s">
        <v>147</v>
      </c>
      <c r="F8" s="9" t="s">
        <v>141</v>
      </c>
      <c r="G8" s="35" t="s">
        <v>148</v>
      </c>
      <c r="H8" s="9" t="s">
        <v>149</v>
      </c>
      <c r="I8" s="71">
        <v>21.5</v>
      </c>
      <c r="J8" s="51">
        <v>16.26</v>
      </c>
      <c r="K8" s="51">
        <v>20.94</v>
      </c>
      <c r="L8" s="51">
        <v>13.88</v>
      </c>
      <c r="M8" s="51"/>
      <c r="N8" s="51">
        <v>14.97</v>
      </c>
      <c r="O8" s="62">
        <v>2</v>
      </c>
      <c r="P8" s="62">
        <v>2</v>
      </c>
      <c r="Q8" s="45" t="s">
        <v>145</v>
      </c>
      <c r="R8" s="9">
        <v>64</v>
      </c>
    </row>
    <row r="9" spans="1:18" ht="12.75" customHeight="1">
      <c r="A9" s="34">
        <v>3</v>
      </c>
      <c r="B9" s="35" t="s">
        <v>146</v>
      </c>
      <c r="C9" s="36">
        <v>34811</v>
      </c>
      <c r="D9" s="37" t="s">
        <v>145</v>
      </c>
      <c r="E9" s="46" t="s">
        <v>147</v>
      </c>
      <c r="F9" s="9" t="s">
        <v>141</v>
      </c>
      <c r="G9" s="35" t="s">
        <v>148</v>
      </c>
      <c r="H9" s="9" t="s">
        <v>149</v>
      </c>
      <c r="I9" s="51">
        <v>17.27</v>
      </c>
      <c r="J9" s="51">
        <v>17.12</v>
      </c>
      <c r="K9" s="51">
        <v>14.3</v>
      </c>
      <c r="L9" s="51">
        <v>14.15</v>
      </c>
      <c r="M9" s="51">
        <v>13.75</v>
      </c>
      <c r="N9" s="51"/>
      <c r="O9" s="62">
        <v>3</v>
      </c>
      <c r="P9" s="62">
        <v>3</v>
      </c>
      <c r="Q9" s="45" t="s">
        <v>145</v>
      </c>
      <c r="R9" s="9">
        <v>56</v>
      </c>
    </row>
    <row r="10" spans="1:18" ht="15.75" customHeight="1">
      <c r="A10" s="34">
        <v>4</v>
      </c>
      <c r="B10" s="35" t="s">
        <v>188</v>
      </c>
      <c r="C10" s="36">
        <v>35035</v>
      </c>
      <c r="D10" s="37">
        <v>2</v>
      </c>
      <c r="E10" s="9" t="s">
        <v>104</v>
      </c>
      <c r="F10" s="9" t="s">
        <v>141</v>
      </c>
      <c r="G10" s="35" t="s">
        <v>189</v>
      </c>
      <c r="H10" s="47" t="s">
        <v>190</v>
      </c>
      <c r="I10" s="51">
        <v>16.19</v>
      </c>
      <c r="J10" s="51">
        <v>16.06</v>
      </c>
      <c r="K10" s="51">
        <v>14.04</v>
      </c>
      <c r="L10" s="51" t="s">
        <v>264</v>
      </c>
      <c r="M10" s="51">
        <v>14.5</v>
      </c>
      <c r="N10" s="51"/>
      <c r="O10" s="62">
        <v>4</v>
      </c>
      <c r="P10" s="62">
        <v>4</v>
      </c>
      <c r="Q10" s="48" t="s">
        <v>145</v>
      </c>
      <c r="R10" s="9">
        <v>48</v>
      </c>
    </row>
    <row r="11" spans="1:18" ht="12.75" customHeight="1">
      <c r="A11" s="34">
        <v>5</v>
      </c>
      <c r="B11" s="35" t="s">
        <v>193</v>
      </c>
      <c r="C11" s="36">
        <v>36653</v>
      </c>
      <c r="D11" s="37" t="s">
        <v>165</v>
      </c>
      <c r="E11" s="46" t="s">
        <v>107</v>
      </c>
      <c r="F11" s="46" t="s">
        <v>175</v>
      </c>
      <c r="G11" s="35" t="s">
        <v>265</v>
      </c>
      <c r="H11" s="47" t="s">
        <v>176</v>
      </c>
      <c r="I11" s="51">
        <v>18.78</v>
      </c>
      <c r="J11" s="51">
        <v>19.62</v>
      </c>
      <c r="K11" s="51">
        <v>16.17</v>
      </c>
      <c r="L11" s="51"/>
      <c r="M11" s="51"/>
      <c r="N11" s="51"/>
      <c r="O11" s="63">
        <v>5</v>
      </c>
      <c r="P11" s="63"/>
      <c r="Q11" s="48" t="s">
        <v>145</v>
      </c>
      <c r="R11" s="9">
        <v>40</v>
      </c>
    </row>
    <row r="12" spans="1:18" ht="12.75" customHeight="1">
      <c r="A12" s="34">
        <v>6</v>
      </c>
      <c r="B12" s="35" t="s">
        <v>168</v>
      </c>
      <c r="C12" s="36">
        <v>33711</v>
      </c>
      <c r="D12" s="37">
        <v>2</v>
      </c>
      <c r="E12" s="46" t="s">
        <v>101</v>
      </c>
      <c r="F12" s="9" t="s">
        <v>141</v>
      </c>
      <c r="G12" s="35" t="s">
        <v>169</v>
      </c>
      <c r="H12" s="9" t="s">
        <v>153</v>
      </c>
      <c r="I12" s="51">
        <v>22.03</v>
      </c>
      <c r="J12" s="51">
        <v>19.47</v>
      </c>
      <c r="K12" s="51">
        <v>16.58</v>
      </c>
      <c r="L12" s="51"/>
      <c r="M12" s="51"/>
      <c r="N12" s="51"/>
      <c r="O12" s="62">
        <v>6</v>
      </c>
      <c r="P12" s="62"/>
      <c r="Q12" s="45" t="s">
        <v>165</v>
      </c>
      <c r="R12" s="9">
        <v>32</v>
      </c>
    </row>
    <row r="13" spans="1:18" ht="12.75" customHeight="1">
      <c r="A13" s="34">
        <v>7</v>
      </c>
      <c r="B13" s="35" t="s">
        <v>171</v>
      </c>
      <c r="C13" s="36">
        <v>34949</v>
      </c>
      <c r="D13" s="37" t="s">
        <v>145</v>
      </c>
      <c r="E13" s="46" t="s">
        <v>101</v>
      </c>
      <c r="F13" s="9" t="s">
        <v>141</v>
      </c>
      <c r="G13" s="35" t="s">
        <v>163</v>
      </c>
      <c r="H13" s="35" t="s">
        <v>164</v>
      </c>
      <c r="I13" s="51">
        <v>20.41</v>
      </c>
      <c r="J13" s="51">
        <v>16.38</v>
      </c>
      <c r="K13" s="51">
        <v>16.78</v>
      </c>
      <c r="L13" s="51"/>
      <c r="M13" s="51"/>
      <c r="N13" s="51"/>
      <c r="O13" s="62">
        <v>7</v>
      </c>
      <c r="P13" s="62">
        <v>5</v>
      </c>
      <c r="Q13" s="45" t="s">
        <v>165</v>
      </c>
      <c r="R13" s="9">
        <v>24</v>
      </c>
    </row>
    <row r="14" spans="1:18" ht="12.75" customHeight="1">
      <c r="A14" s="34">
        <v>8</v>
      </c>
      <c r="B14" s="35" t="s">
        <v>154</v>
      </c>
      <c r="C14" s="36">
        <v>34724</v>
      </c>
      <c r="D14" s="37" t="s">
        <v>145</v>
      </c>
      <c r="E14" s="46" t="s">
        <v>103</v>
      </c>
      <c r="F14" s="46" t="s">
        <v>155</v>
      </c>
      <c r="G14" s="35" t="s">
        <v>156</v>
      </c>
      <c r="H14" s="47" t="s">
        <v>157</v>
      </c>
      <c r="I14" s="51">
        <v>19.32</v>
      </c>
      <c r="J14" s="51">
        <v>16.15</v>
      </c>
      <c r="K14" s="51">
        <v>17.38</v>
      </c>
      <c r="L14" s="51"/>
      <c r="M14" s="51"/>
      <c r="N14" s="51"/>
      <c r="O14" s="62">
        <v>8</v>
      </c>
      <c r="P14" s="62">
        <v>6</v>
      </c>
      <c r="Q14" s="45" t="s">
        <v>170</v>
      </c>
      <c r="R14" s="9">
        <v>20</v>
      </c>
    </row>
    <row r="15" spans="1:18" ht="12.75" customHeight="1">
      <c r="A15" s="34">
        <v>9</v>
      </c>
      <c r="B15" s="35" t="s">
        <v>151</v>
      </c>
      <c r="C15" s="36">
        <v>27336</v>
      </c>
      <c r="D15" s="37" t="s">
        <v>145</v>
      </c>
      <c r="E15" s="46" t="s">
        <v>101</v>
      </c>
      <c r="F15" s="9" t="s">
        <v>141</v>
      </c>
      <c r="G15" s="35" t="s">
        <v>169</v>
      </c>
      <c r="H15" s="9" t="s">
        <v>153</v>
      </c>
      <c r="I15" s="51">
        <v>22.19</v>
      </c>
      <c r="J15" s="51">
        <v>20.74</v>
      </c>
      <c r="K15" s="51">
        <v>20.59</v>
      </c>
      <c r="L15" s="51"/>
      <c r="M15" s="51"/>
      <c r="N15" s="51"/>
      <c r="O15" s="62">
        <v>9</v>
      </c>
      <c r="P15" s="62"/>
      <c r="Q15" s="45" t="s">
        <v>170</v>
      </c>
      <c r="R15" s="9"/>
    </row>
    <row r="16" spans="1:18" ht="12.75" customHeight="1">
      <c r="A16" s="34">
        <v>10</v>
      </c>
      <c r="B16" s="35" t="s">
        <v>266</v>
      </c>
      <c r="C16" s="36">
        <v>34222</v>
      </c>
      <c r="D16" s="37" t="s">
        <v>267</v>
      </c>
      <c r="E16" s="46" t="s">
        <v>101</v>
      </c>
      <c r="F16" s="9" t="s">
        <v>141</v>
      </c>
      <c r="G16" s="35" t="s">
        <v>268</v>
      </c>
      <c r="H16" s="9" t="s">
        <v>269</v>
      </c>
      <c r="I16" s="51">
        <v>17.38</v>
      </c>
      <c r="J16" s="51">
        <v>13.19</v>
      </c>
      <c r="K16" s="51" t="s">
        <v>264</v>
      </c>
      <c r="L16" s="51"/>
      <c r="M16" s="51"/>
      <c r="N16" s="51"/>
      <c r="O16" s="62">
        <v>10</v>
      </c>
      <c r="P16" s="62">
        <v>7</v>
      </c>
      <c r="Q16" s="45" t="s">
        <v>170</v>
      </c>
      <c r="R16" s="9"/>
    </row>
    <row r="17" spans="1:18" ht="12.75" customHeight="1">
      <c r="A17" s="34">
        <v>11</v>
      </c>
      <c r="B17" s="35" t="s">
        <v>224</v>
      </c>
      <c r="C17" s="36">
        <v>34045</v>
      </c>
      <c r="D17" s="37">
        <v>2</v>
      </c>
      <c r="E17" s="46" t="s">
        <v>111</v>
      </c>
      <c r="F17" s="9" t="s">
        <v>141</v>
      </c>
      <c r="G17" s="35" t="s">
        <v>199</v>
      </c>
      <c r="H17" s="9" t="s">
        <v>200</v>
      </c>
      <c r="I17" s="51">
        <v>15.57</v>
      </c>
      <c r="J17" s="51">
        <v>14.29</v>
      </c>
      <c r="K17" s="51" t="s">
        <v>264</v>
      </c>
      <c r="L17" s="51"/>
      <c r="M17" s="51"/>
      <c r="N17" s="51"/>
      <c r="O17" s="62">
        <v>11</v>
      </c>
      <c r="P17" s="62">
        <v>8</v>
      </c>
      <c r="Q17" s="45" t="s">
        <v>170</v>
      </c>
      <c r="R17" s="9"/>
    </row>
    <row r="18" spans="1:18" ht="12.75" customHeight="1">
      <c r="A18" s="34">
        <v>12</v>
      </c>
      <c r="B18" s="35" t="s">
        <v>174</v>
      </c>
      <c r="C18" s="36">
        <v>37195</v>
      </c>
      <c r="D18" s="37" t="s">
        <v>145</v>
      </c>
      <c r="E18" s="46" t="s">
        <v>107</v>
      </c>
      <c r="F18" s="46" t="s">
        <v>175</v>
      </c>
      <c r="G18" s="35" t="s">
        <v>265</v>
      </c>
      <c r="H18" s="47" t="s">
        <v>176</v>
      </c>
      <c r="I18" s="51">
        <v>16.06</v>
      </c>
      <c r="J18" s="51">
        <v>14.78</v>
      </c>
      <c r="K18" s="51" t="s">
        <v>264</v>
      </c>
      <c r="L18" s="51"/>
      <c r="M18" s="51"/>
      <c r="N18" s="51"/>
      <c r="O18" s="62">
        <v>12</v>
      </c>
      <c r="P18" s="62"/>
      <c r="Q18" s="45"/>
      <c r="R18" s="9"/>
    </row>
    <row r="19" spans="1:18" ht="12.75" customHeight="1">
      <c r="A19" s="34">
        <v>13</v>
      </c>
      <c r="B19" s="9" t="s">
        <v>201</v>
      </c>
      <c r="C19" s="72">
        <v>35996</v>
      </c>
      <c r="D19" s="9">
        <v>1</v>
      </c>
      <c r="E19" s="9" t="s">
        <v>111</v>
      </c>
      <c r="F19" s="9" t="s">
        <v>141</v>
      </c>
      <c r="G19" s="9" t="s">
        <v>199</v>
      </c>
      <c r="H19" s="9" t="s">
        <v>200</v>
      </c>
      <c r="I19" s="51">
        <v>21.68</v>
      </c>
      <c r="J19" s="51">
        <v>15.31</v>
      </c>
      <c r="K19" s="51"/>
      <c r="L19" s="51"/>
      <c r="M19" s="51"/>
      <c r="N19" s="51"/>
      <c r="O19" s="62">
        <v>13</v>
      </c>
      <c r="P19" s="62">
        <v>9</v>
      </c>
      <c r="Q19" s="45"/>
      <c r="R19" s="9"/>
    </row>
    <row r="20" spans="1:18" ht="12.75" customHeight="1">
      <c r="A20" s="34">
        <v>14</v>
      </c>
      <c r="B20" s="35" t="s">
        <v>177</v>
      </c>
      <c r="C20" s="36">
        <v>33996</v>
      </c>
      <c r="D20" s="37">
        <v>1</v>
      </c>
      <c r="E20" s="46" t="s">
        <v>101</v>
      </c>
      <c r="F20" s="9" t="s">
        <v>141</v>
      </c>
      <c r="G20" s="35" t="s">
        <v>169</v>
      </c>
      <c r="H20" s="9" t="s">
        <v>153</v>
      </c>
      <c r="I20" s="51">
        <v>19.66</v>
      </c>
      <c r="J20" s="51">
        <v>17.41</v>
      </c>
      <c r="K20" s="51"/>
      <c r="L20" s="51"/>
      <c r="M20" s="51"/>
      <c r="N20" s="9"/>
      <c r="O20" s="62">
        <v>14</v>
      </c>
      <c r="P20" s="62">
        <v>10</v>
      </c>
      <c r="Q20" s="45"/>
      <c r="R20" s="9"/>
    </row>
    <row r="21" spans="1:18" ht="12.75" customHeight="1">
      <c r="A21" s="34">
        <v>15</v>
      </c>
      <c r="B21" s="35" t="s">
        <v>166</v>
      </c>
      <c r="C21" s="36">
        <v>35276</v>
      </c>
      <c r="D21" s="37" t="s">
        <v>145</v>
      </c>
      <c r="E21" s="46" t="s">
        <v>103</v>
      </c>
      <c r="F21" s="46" t="s">
        <v>155</v>
      </c>
      <c r="G21" s="35" t="s">
        <v>167</v>
      </c>
      <c r="H21" s="47" t="s">
        <v>157</v>
      </c>
      <c r="I21" s="51">
        <v>21.5</v>
      </c>
      <c r="J21" s="51">
        <v>18.34</v>
      </c>
      <c r="K21" s="51"/>
      <c r="L21" s="51"/>
      <c r="M21" s="51"/>
      <c r="N21" s="51"/>
      <c r="O21" s="62">
        <v>15</v>
      </c>
      <c r="P21" s="62">
        <v>11</v>
      </c>
      <c r="Q21" s="45"/>
      <c r="R21" s="9"/>
    </row>
    <row r="22" spans="1:18" ht="12.75" customHeight="1">
      <c r="A22" s="34">
        <v>16</v>
      </c>
      <c r="B22" s="35" t="s">
        <v>216</v>
      </c>
      <c r="C22" s="36">
        <v>35708</v>
      </c>
      <c r="D22" s="37">
        <v>1</v>
      </c>
      <c r="E22" s="9" t="s">
        <v>104</v>
      </c>
      <c r="F22" s="9" t="s">
        <v>141</v>
      </c>
      <c r="G22" s="35" t="s">
        <v>217</v>
      </c>
      <c r="H22" s="47" t="s">
        <v>190</v>
      </c>
      <c r="I22" s="51">
        <v>24.09</v>
      </c>
      <c r="J22" s="51">
        <v>19.6</v>
      </c>
      <c r="K22" s="51"/>
      <c r="L22" s="51"/>
      <c r="M22" s="51"/>
      <c r="N22" s="51"/>
      <c r="O22" s="62">
        <v>16</v>
      </c>
      <c r="P22" s="62">
        <v>12</v>
      </c>
      <c r="Q22" s="45"/>
      <c r="R22" s="9"/>
    </row>
    <row r="23" spans="1:18" ht="12.75" customHeight="1">
      <c r="A23" s="34">
        <v>17</v>
      </c>
      <c r="B23" s="35" t="s">
        <v>173</v>
      </c>
      <c r="C23" s="36">
        <v>35431</v>
      </c>
      <c r="D23" s="37" t="s">
        <v>145</v>
      </c>
      <c r="E23" s="46" t="s">
        <v>101</v>
      </c>
      <c r="F23" s="9" t="s">
        <v>141</v>
      </c>
      <c r="G23" s="35" t="s">
        <v>169</v>
      </c>
      <c r="H23" s="9" t="s">
        <v>153</v>
      </c>
      <c r="I23" s="51">
        <v>22.22</v>
      </c>
      <c r="J23" s="51">
        <v>21.18</v>
      </c>
      <c r="K23" s="51"/>
      <c r="L23" s="51"/>
      <c r="M23" s="51"/>
      <c r="N23" s="51"/>
      <c r="O23" s="62">
        <v>17</v>
      </c>
      <c r="P23" s="62">
        <v>13</v>
      </c>
      <c r="Q23" s="45"/>
      <c r="R23" s="9"/>
    </row>
    <row r="24" spans="1:18" ht="12.75" customHeight="1">
      <c r="A24" s="34">
        <v>18</v>
      </c>
      <c r="B24" s="35" t="s">
        <v>205</v>
      </c>
      <c r="C24" s="36">
        <v>35184</v>
      </c>
      <c r="D24" s="37">
        <v>1</v>
      </c>
      <c r="E24" s="9" t="s">
        <v>104</v>
      </c>
      <c r="F24" s="9" t="s">
        <v>141</v>
      </c>
      <c r="G24" s="35" t="s">
        <v>206</v>
      </c>
      <c r="H24" s="47" t="s">
        <v>207</v>
      </c>
      <c r="I24" s="51">
        <v>25.18</v>
      </c>
      <c r="J24" s="51" t="s">
        <v>270</v>
      </c>
      <c r="K24" s="51"/>
      <c r="L24" s="51"/>
      <c r="M24" s="51"/>
      <c r="N24" s="51"/>
      <c r="O24" s="62">
        <v>18</v>
      </c>
      <c r="P24" s="62">
        <v>14</v>
      </c>
      <c r="Q24" s="45"/>
      <c r="R24" s="9"/>
    </row>
    <row r="25" spans="1:18" ht="12.75" customHeight="1">
      <c r="A25" s="34">
        <v>19</v>
      </c>
      <c r="B25" s="35" t="s">
        <v>218</v>
      </c>
      <c r="C25" s="36">
        <v>35304</v>
      </c>
      <c r="D25" s="37">
        <v>2</v>
      </c>
      <c r="E25" s="46" t="s">
        <v>111</v>
      </c>
      <c r="F25" s="9" t="s">
        <v>141</v>
      </c>
      <c r="G25" s="35" t="s">
        <v>199</v>
      </c>
      <c r="H25" s="9" t="s">
        <v>200</v>
      </c>
      <c r="I25" s="51">
        <v>21.31</v>
      </c>
      <c r="J25" s="51">
        <v>23.16</v>
      </c>
      <c r="K25" s="51"/>
      <c r="L25" s="51"/>
      <c r="M25" s="51"/>
      <c r="N25" s="51"/>
      <c r="O25" s="62">
        <v>19</v>
      </c>
      <c r="P25" s="62">
        <v>15</v>
      </c>
      <c r="Q25" s="45"/>
      <c r="R25" s="9"/>
    </row>
    <row r="26" spans="1:18" ht="12.75" customHeight="1">
      <c r="A26" s="34">
        <v>20</v>
      </c>
      <c r="B26" s="35" t="s">
        <v>198</v>
      </c>
      <c r="C26" s="36">
        <v>34088</v>
      </c>
      <c r="D26" s="37">
        <v>2</v>
      </c>
      <c r="E26" s="46" t="s">
        <v>111</v>
      </c>
      <c r="F26" s="9" t="s">
        <v>141</v>
      </c>
      <c r="G26" s="35" t="s">
        <v>199</v>
      </c>
      <c r="H26" s="9" t="s">
        <v>200</v>
      </c>
      <c r="I26" s="51">
        <v>23.28</v>
      </c>
      <c r="J26" s="51" t="s">
        <v>271</v>
      </c>
      <c r="K26" s="51"/>
      <c r="L26" s="51"/>
      <c r="M26" s="9"/>
      <c r="N26" s="51"/>
      <c r="O26" s="62">
        <v>20</v>
      </c>
      <c r="P26" s="62">
        <v>16</v>
      </c>
      <c r="Q26" s="45"/>
      <c r="R26" s="9"/>
    </row>
    <row r="27" spans="1:18" ht="12.75" customHeight="1">
      <c r="A27" s="34">
        <v>21</v>
      </c>
      <c r="B27" s="35" t="s">
        <v>197</v>
      </c>
      <c r="C27" s="36">
        <v>34685</v>
      </c>
      <c r="D27" s="37">
        <v>1</v>
      </c>
      <c r="E27" s="46" t="s">
        <v>101</v>
      </c>
      <c r="F27" s="9" t="s">
        <v>141</v>
      </c>
      <c r="G27" s="35" t="s">
        <v>169</v>
      </c>
      <c r="H27" s="9" t="s">
        <v>153</v>
      </c>
      <c r="I27" s="51">
        <v>25.48</v>
      </c>
      <c r="J27" s="51"/>
      <c r="K27" s="51"/>
      <c r="L27" s="51"/>
      <c r="M27" s="51"/>
      <c r="N27" s="51"/>
      <c r="O27" s="62">
        <v>21</v>
      </c>
      <c r="P27" s="62">
        <v>17</v>
      </c>
      <c r="Q27" s="45"/>
      <c r="R27" s="9"/>
    </row>
    <row r="28" spans="1:18" ht="12.75" customHeight="1">
      <c r="A28" s="34">
        <v>22</v>
      </c>
      <c r="B28" s="35" t="s">
        <v>202</v>
      </c>
      <c r="C28" s="36">
        <v>36016</v>
      </c>
      <c r="D28" s="37">
        <v>2</v>
      </c>
      <c r="E28" s="46" t="s">
        <v>107</v>
      </c>
      <c r="F28" s="9" t="s">
        <v>141</v>
      </c>
      <c r="G28" s="9" t="s">
        <v>203</v>
      </c>
      <c r="H28" s="47" t="s">
        <v>204</v>
      </c>
      <c r="I28" s="51">
        <v>26.25</v>
      </c>
      <c r="J28" s="51"/>
      <c r="K28" s="51"/>
      <c r="L28" s="51"/>
      <c r="M28" s="51"/>
      <c r="N28" s="51"/>
      <c r="O28" s="62">
        <v>22</v>
      </c>
      <c r="P28" s="62">
        <v>18</v>
      </c>
      <c r="Q28" s="45"/>
      <c r="R28" s="9"/>
    </row>
    <row r="29" spans="1:18" ht="12.75" customHeight="1">
      <c r="A29" s="34">
        <v>23</v>
      </c>
      <c r="B29" s="35" t="s">
        <v>194</v>
      </c>
      <c r="C29" s="36">
        <v>34952</v>
      </c>
      <c r="D29" s="37">
        <v>2</v>
      </c>
      <c r="E29" s="46" t="s">
        <v>101</v>
      </c>
      <c r="F29" s="9" t="s">
        <v>141</v>
      </c>
      <c r="G29" s="35" t="s">
        <v>163</v>
      </c>
      <c r="H29" s="35" t="s">
        <v>164</v>
      </c>
      <c r="I29" s="51">
        <v>26.54</v>
      </c>
      <c r="J29" s="51"/>
      <c r="K29" s="51"/>
      <c r="L29" s="51"/>
      <c r="M29" s="51"/>
      <c r="N29" s="51"/>
      <c r="O29" s="62">
        <v>23</v>
      </c>
      <c r="P29" s="62">
        <v>19</v>
      </c>
      <c r="Q29" s="45"/>
      <c r="R29" s="9"/>
    </row>
    <row r="30" spans="1:18" ht="12.75" customHeight="1">
      <c r="A30" s="34">
        <v>24</v>
      </c>
      <c r="B30" s="9" t="s">
        <v>225</v>
      </c>
      <c r="C30" s="72">
        <v>34801</v>
      </c>
      <c r="D30" s="18">
        <v>2</v>
      </c>
      <c r="E30" s="9" t="s">
        <v>101</v>
      </c>
      <c r="F30" s="9" t="s">
        <v>141</v>
      </c>
      <c r="G30" s="9" t="s">
        <v>142</v>
      </c>
      <c r="H30" s="9" t="s">
        <v>143</v>
      </c>
      <c r="I30" s="51">
        <v>26.88</v>
      </c>
      <c r="J30" s="51"/>
      <c r="K30" s="51"/>
      <c r="L30" s="51"/>
      <c r="M30" s="51"/>
      <c r="N30" s="51"/>
      <c r="O30" s="62">
        <v>24</v>
      </c>
      <c r="P30" s="62">
        <v>20</v>
      </c>
      <c r="Q30" s="45"/>
      <c r="R30" s="9"/>
    </row>
    <row r="31" spans="1:18" ht="12.75" customHeight="1">
      <c r="A31" s="34">
        <v>25</v>
      </c>
      <c r="B31" s="35" t="s">
        <v>250</v>
      </c>
      <c r="C31" s="36">
        <v>33370</v>
      </c>
      <c r="D31" s="37">
        <v>2</v>
      </c>
      <c r="E31" s="46" t="s">
        <v>101</v>
      </c>
      <c r="F31" s="9" t="s">
        <v>141</v>
      </c>
      <c r="G31" s="35" t="s">
        <v>163</v>
      </c>
      <c r="H31" s="35" t="s">
        <v>164</v>
      </c>
      <c r="I31" s="51">
        <v>27.07</v>
      </c>
      <c r="J31" s="51"/>
      <c r="K31" s="51"/>
      <c r="L31" s="51"/>
      <c r="M31" s="51"/>
      <c r="N31" s="51"/>
      <c r="O31" s="62">
        <v>25</v>
      </c>
      <c r="P31" s="62">
        <v>21</v>
      </c>
      <c r="Q31" s="45"/>
      <c r="R31" s="9"/>
    </row>
    <row r="32" spans="1:18" ht="12.75" customHeight="1">
      <c r="A32" s="34">
        <v>26</v>
      </c>
      <c r="B32" s="9" t="s">
        <v>140</v>
      </c>
      <c r="C32" s="72">
        <v>34930</v>
      </c>
      <c r="D32" s="18">
        <v>2</v>
      </c>
      <c r="E32" s="9" t="s">
        <v>101</v>
      </c>
      <c r="F32" s="9" t="s">
        <v>141</v>
      </c>
      <c r="G32" s="9" t="s">
        <v>142</v>
      </c>
      <c r="H32" s="9" t="s">
        <v>143</v>
      </c>
      <c r="I32" s="51">
        <v>28.15</v>
      </c>
      <c r="J32" s="51"/>
      <c r="K32" s="51"/>
      <c r="L32" s="51"/>
      <c r="M32" s="51"/>
      <c r="N32" s="51"/>
      <c r="O32" s="62">
        <v>26</v>
      </c>
      <c r="P32" s="62">
        <v>22</v>
      </c>
      <c r="Q32" s="45"/>
      <c r="R32" s="9"/>
    </row>
    <row r="33" spans="1:18" ht="12.75" customHeight="1">
      <c r="A33" s="34">
        <v>27</v>
      </c>
      <c r="B33" s="35" t="s">
        <v>272</v>
      </c>
      <c r="C33" s="36">
        <v>34718</v>
      </c>
      <c r="D33" s="37">
        <v>2</v>
      </c>
      <c r="E33" s="46" t="s">
        <v>101</v>
      </c>
      <c r="F33" s="9" t="s">
        <v>141</v>
      </c>
      <c r="G33" s="35" t="s">
        <v>163</v>
      </c>
      <c r="H33" s="35" t="s">
        <v>164</v>
      </c>
      <c r="I33" s="51">
        <v>28.28</v>
      </c>
      <c r="J33" s="51"/>
      <c r="K33" s="51"/>
      <c r="L33" s="51"/>
      <c r="M33" s="51"/>
      <c r="N33" s="51"/>
      <c r="O33" s="62">
        <v>27</v>
      </c>
      <c r="P33" s="62">
        <v>23</v>
      </c>
      <c r="Q33" s="45"/>
      <c r="R33" s="9"/>
    </row>
    <row r="34" spans="1:18" ht="12.75" customHeight="1">
      <c r="A34" s="34">
        <v>28</v>
      </c>
      <c r="B34" s="35" t="s">
        <v>196</v>
      </c>
      <c r="C34" s="36">
        <v>32512</v>
      </c>
      <c r="D34" s="37">
        <v>2</v>
      </c>
      <c r="E34" s="46" t="s">
        <v>101</v>
      </c>
      <c r="F34" s="9" t="s">
        <v>141</v>
      </c>
      <c r="G34" s="35" t="s">
        <v>163</v>
      </c>
      <c r="H34" s="35" t="s">
        <v>164</v>
      </c>
      <c r="I34" s="51">
        <v>28.43</v>
      </c>
      <c r="J34" s="51"/>
      <c r="K34" s="51"/>
      <c r="L34" s="51"/>
      <c r="M34" s="51"/>
      <c r="N34" s="51"/>
      <c r="O34" s="62">
        <v>28</v>
      </c>
      <c r="P34" s="62">
        <v>24</v>
      </c>
      <c r="Q34" s="45"/>
      <c r="R34" s="9"/>
    </row>
    <row r="35" spans="1:18" ht="12.75" customHeight="1">
      <c r="A35" s="34">
        <v>29</v>
      </c>
      <c r="B35" s="9" t="s">
        <v>209</v>
      </c>
      <c r="C35" s="72">
        <v>34929</v>
      </c>
      <c r="D35" s="18">
        <v>2</v>
      </c>
      <c r="E35" s="9" t="s">
        <v>101</v>
      </c>
      <c r="F35" s="9" t="s">
        <v>141</v>
      </c>
      <c r="G35" s="9" t="s">
        <v>142</v>
      </c>
      <c r="H35" s="9" t="s">
        <v>143</v>
      </c>
      <c r="I35" s="51">
        <v>29.66</v>
      </c>
      <c r="J35" s="51"/>
      <c r="K35" s="51"/>
      <c r="L35" s="51"/>
      <c r="M35" s="51"/>
      <c r="N35" s="51"/>
      <c r="O35" s="62">
        <v>29</v>
      </c>
      <c r="P35" s="62">
        <v>25</v>
      </c>
      <c r="Q35" s="45"/>
      <c r="R35" s="9"/>
    </row>
    <row r="36" spans="1:18" ht="12.75" customHeight="1">
      <c r="A36" s="34">
        <v>30</v>
      </c>
      <c r="B36" s="35" t="s">
        <v>227</v>
      </c>
      <c r="C36" s="36">
        <v>35058</v>
      </c>
      <c r="D36" s="37">
        <v>2</v>
      </c>
      <c r="E36" s="9" t="s">
        <v>101</v>
      </c>
      <c r="F36" s="9" t="s">
        <v>141</v>
      </c>
      <c r="G36" s="9" t="s">
        <v>142</v>
      </c>
      <c r="H36" s="9" t="s">
        <v>143</v>
      </c>
      <c r="I36" s="51">
        <v>30.81</v>
      </c>
      <c r="J36" s="51"/>
      <c r="K36" s="51"/>
      <c r="L36" s="51"/>
      <c r="M36" s="9"/>
      <c r="N36" s="51"/>
      <c r="O36" s="62">
        <v>30</v>
      </c>
      <c r="P36" s="62">
        <v>26</v>
      </c>
      <c r="Q36" s="45"/>
      <c r="R36" s="9"/>
    </row>
    <row r="37" spans="1:18" ht="12.75" customHeight="1">
      <c r="A37" s="34">
        <v>31</v>
      </c>
      <c r="B37" s="35" t="s">
        <v>208</v>
      </c>
      <c r="C37" s="36">
        <v>34898</v>
      </c>
      <c r="D37" s="37">
        <v>2</v>
      </c>
      <c r="E37" s="46" t="s">
        <v>101</v>
      </c>
      <c r="F37" s="9" t="s">
        <v>141</v>
      </c>
      <c r="G37" s="35" t="s">
        <v>169</v>
      </c>
      <c r="H37" s="9" t="s">
        <v>153</v>
      </c>
      <c r="I37" s="51">
        <v>31.1</v>
      </c>
      <c r="J37" s="51"/>
      <c r="K37" s="51"/>
      <c r="L37" s="51"/>
      <c r="M37" s="51"/>
      <c r="N37" s="51"/>
      <c r="O37" s="62">
        <v>31</v>
      </c>
      <c r="P37" s="62">
        <v>27</v>
      </c>
      <c r="Q37" s="45"/>
      <c r="R37" s="9"/>
    </row>
    <row r="38" spans="1:18" ht="12.75" customHeight="1">
      <c r="A38" s="34">
        <v>32</v>
      </c>
      <c r="B38" s="35" t="s">
        <v>223</v>
      </c>
      <c r="C38" s="36">
        <v>35910</v>
      </c>
      <c r="D38" s="37">
        <v>2</v>
      </c>
      <c r="E38" s="46" t="s">
        <v>107</v>
      </c>
      <c r="F38" s="9" t="s">
        <v>141</v>
      </c>
      <c r="G38" s="9" t="s">
        <v>203</v>
      </c>
      <c r="H38" s="47" t="s">
        <v>204</v>
      </c>
      <c r="I38" s="51">
        <v>31.47</v>
      </c>
      <c r="J38" s="51"/>
      <c r="K38" s="51"/>
      <c r="L38" s="51"/>
      <c r="M38" s="51"/>
      <c r="N38" s="51"/>
      <c r="O38" s="62">
        <v>32</v>
      </c>
      <c r="P38" s="62">
        <v>28</v>
      </c>
      <c r="Q38" s="45"/>
      <c r="R38" s="9"/>
    </row>
    <row r="39" spans="1:18" ht="12.75" customHeight="1">
      <c r="A39" s="34">
        <v>33</v>
      </c>
      <c r="B39" s="35" t="s">
        <v>180</v>
      </c>
      <c r="C39" s="36">
        <v>35796</v>
      </c>
      <c r="D39" s="37" t="s">
        <v>170</v>
      </c>
      <c r="E39" s="46" t="s">
        <v>181</v>
      </c>
      <c r="F39" s="9" t="s">
        <v>182</v>
      </c>
      <c r="G39" s="35" t="s">
        <v>152</v>
      </c>
      <c r="H39" s="35" t="s">
        <v>184</v>
      </c>
      <c r="I39" s="51">
        <v>31.74</v>
      </c>
      <c r="J39" s="51"/>
      <c r="K39" s="51"/>
      <c r="L39" s="51"/>
      <c r="M39" s="51"/>
      <c r="N39" s="51"/>
      <c r="O39" s="62">
        <v>33</v>
      </c>
      <c r="P39" s="62"/>
      <c r="Q39" s="9"/>
      <c r="R39" s="9"/>
    </row>
    <row r="40" spans="1:18" ht="12.75" customHeight="1">
      <c r="A40" s="34">
        <v>34</v>
      </c>
      <c r="B40" s="35" t="s">
        <v>221</v>
      </c>
      <c r="C40" s="36">
        <v>34314</v>
      </c>
      <c r="D40" s="37" t="s">
        <v>170</v>
      </c>
      <c r="E40" s="46" t="s">
        <v>107</v>
      </c>
      <c r="F40" s="46" t="s">
        <v>175</v>
      </c>
      <c r="G40" s="35" t="s">
        <v>222</v>
      </c>
      <c r="H40" s="47" t="s">
        <v>176</v>
      </c>
      <c r="I40" s="51">
        <v>32.23</v>
      </c>
      <c r="J40" s="51"/>
      <c r="K40" s="51"/>
      <c r="L40" s="51"/>
      <c r="M40" s="51"/>
      <c r="N40" s="51"/>
      <c r="O40" s="62">
        <v>34</v>
      </c>
      <c r="P40" s="62">
        <v>29</v>
      </c>
      <c r="Q40" s="9"/>
      <c r="R40" s="9"/>
    </row>
    <row r="41" spans="1:18" ht="12.75" customHeight="1">
      <c r="A41" s="34">
        <v>35</v>
      </c>
      <c r="B41" s="35" t="s">
        <v>230</v>
      </c>
      <c r="C41" s="36">
        <v>36109</v>
      </c>
      <c r="D41" s="37">
        <v>2</v>
      </c>
      <c r="E41" s="46" t="s">
        <v>107</v>
      </c>
      <c r="F41" s="9" t="s">
        <v>141</v>
      </c>
      <c r="G41" s="9" t="s">
        <v>203</v>
      </c>
      <c r="H41" s="47" t="s">
        <v>204</v>
      </c>
      <c r="I41" s="51">
        <v>35.16</v>
      </c>
      <c r="J41" s="51"/>
      <c r="K41" s="51"/>
      <c r="L41" s="51"/>
      <c r="M41" s="51"/>
      <c r="N41" s="51"/>
      <c r="O41" s="62">
        <v>35</v>
      </c>
      <c r="P41" s="62">
        <v>30</v>
      </c>
      <c r="Q41" s="9"/>
      <c r="R41" s="9"/>
    </row>
    <row r="42" spans="1:18" ht="12.75" customHeight="1">
      <c r="A42" s="34">
        <v>36</v>
      </c>
      <c r="B42" s="35" t="s">
        <v>228</v>
      </c>
      <c r="C42" s="36">
        <v>34962</v>
      </c>
      <c r="D42" s="37">
        <v>2</v>
      </c>
      <c r="E42" s="46" t="s">
        <v>111</v>
      </c>
      <c r="F42" s="9" t="s">
        <v>141</v>
      </c>
      <c r="G42" s="35" t="s">
        <v>199</v>
      </c>
      <c r="H42" s="9" t="s">
        <v>200</v>
      </c>
      <c r="I42" s="71">
        <v>35.38</v>
      </c>
      <c r="J42" s="51"/>
      <c r="K42" s="51"/>
      <c r="L42" s="51"/>
      <c r="M42" s="51"/>
      <c r="N42" s="51"/>
      <c r="O42" s="62">
        <v>36</v>
      </c>
      <c r="P42" s="62">
        <v>31</v>
      </c>
      <c r="Q42" s="9"/>
      <c r="R42" s="9"/>
    </row>
    <row r="43" spans="1:18" ht="12.75" customHeight="1">
      <c r="A43" s="34">
        <v>37</v>
      </c>
      <c r="B43" s="35" t="s">
        <v>234</v>
      </c>
      <c r="C43" s="36">
        <v>35794</v>
      </c>
      <c r="D43" s="37">
        <v>2</v>
      </c>
      <c r="E43" s="46" t="s">
        <v>107</v>
      </c>
      <c r="F43" s="9" t="s">
        <v>141</v>
      </c>
      <c r="G43" s="9" t="s">
        <v>203</v>
      </c>
      <c r="H43" s="47" t="s">
        <v>204</v>
      </c>
      <c r="I43" s="51">
        <v>35.62</v>
      </c>
      <c r="J43" s="51"/>
      <c r="K43" s="51"/>
      <c r="L43" s="51"/>
      <c r="M43" s="51"/>
      <c r="N43" s="51"/>
      <c r="O43" s="62">
        <v>37</v>
      </c>
      <c r="P43" s="62">
        <v>32</v>
      </c>
      <c r="Q43" s="9"/>
      <c r="R43" s="9"/>
    </row>
    <row r="44" spans="1:18" ht="12.75" customHeight="1">
      <c r="A44" s="34">
        <v>38</v>
      </c>
      <c r="B44" s="9" t="s">
        <v>255</v>
      </c>
      <c r="C44" s="72">
        <v>36526</v>
      </c>
      <c r="D44" s="18">
        <v>2</v>
      </c>
      <c r="E44" s="9" t="s">
        <v>112</v>
      </c>
      <c r="F44" s="9" t="s">
        <v>182</v>
      </c>
      <c r="G44" s="9" t="s">
        <v>152</v>
      </c>
      <c r="H44" s="9" t="s">
        <v>211</v>
      </c>
      <c r="I44" s="71">
        <v>35.53</v>
      </c>
      <c r="J44" s="51"/>
      <c r="K44" s="51"/>
      <c r="L44" s="51"/>
      <c r="M44" s="51"/>
      <c r="N44" s="51"/>
      <c r="O44" s="62">
        <v>38</v>
      </c>
      <c r="P44" s="62"/>
      <c r="Q44" s="9"/>
      <c r="R44" s="9"/>
    </row>
    <row r="45" spans="1:18" ht="12.75" customHeight="1">
      <c r="A45" s="34">
        <v>39</v>
      </c>
      <c r="B45" s="9" t="s">
        <v>213</v>
      </c>
      <c r="C45" s="72">
        <v>36121</v>
      </c>
      <c r="D45" s="18">
        <v>2</v>
      </c>
      <c r="E45" s="9" t="s">
        <v>112</v>
      </c>
      <c r="F45" s="9" t="s">
        <v>182</v>
      </c>
      <c r="G45" s="9" t="s">
        <v>214</v>
      </c>
      <c r="H45" s="9" t="s">
        <v>211</v>
      </c>
      <c r="I45" s="71">
        <v>38.64</v>
      </c>
      <c r="J45" s="51"/>
      <c r="K45" s="51"/>
      <c r="L45" s="51"/>
      <c r="M45" s="51"/>
      <c r="N45" s="51"/>
      <c r="O45" s="62">
        <v>39</v>
      </c>
      <c r="P45" s="62">
        <v>33</v>
      </c>
      <c r="Q45" s="45"/>
      <c r="R45" s="9"/>
    </row>
    <row r="46" spans="1:18" ht="12.75" customHeight="1">
      <c r="A46" s="34">
        <v>40</v>
      </c>
      <c r="B46" s="9" t="s">
        <v>273</v>
      </c>
      <c r="C46" s="72">
        <v>36497</v>
      </c>
      <c r="D46" s="18">
        <v>2</v>
      </c>
      <c r="E46" s="9" t="s">
        <v>112</v>
      </c>
      <c r="F46" s="9" t="s">
        <v>182</v>
      </c>
      <c r="G46" s="9" t="s">
        <v>152</v>
      </c>
      <c r="H46" s="9" t="s">
        <v>211</v>
      </c>
      <c r="I46" s="71">
        <v>35.75</v>
      </c>
      <c r="J46" s="51"/>
      <c r="K46" s="51"/>
      <c r="L46" s="51"/>
      <c r="M46" s="51"/>
      <c r="N46" s="51"/>
      <c r="O46" s="62">
        <v>40</v>
      </c>
      <c r="P46" s="62"/>
      <c r="Q46" s="45"/>
      <c r="R46" s="9"/>
    </row>
    <row r="47" spans="1:18" ht="12.75" customHeight="1">
      <c r="A47" s="34">
        <v>41</v>
      </c>
      <c r="B47" s="35" t="s">
        <v>219</v>
      </c>
      <c r="C47" s="36">
        <v>34093</v>
      </c>
      <c r="D47" s="37">
        <v>2</v>
      </c>
      <c r="E47" s="46" t="s">
        <v>101</v>
      </c>
      <c r="F47" s="9" t="s">
        <v>141</v>
      </c>
      <c r="G47" s="35" t="s">
        <v>169</v>
      </c>
      <c r="H47" s="9" t="s">
        <v>153</v>
      </c>
      <c r="I47" s="71">
        <v>39.53</v>
      </c>
      <c r="J47" s="51"/>
      <c r="K47" s="51"/>
      <c r="L47" s="51"/>
      <c r="M47" s="51"/>
      <c r="N47" s="51"/>
      <c r="O47" s="62">
        <v>41</v>
      </c>
      <c r="P47" s="62">
        <v>34</v>
      </c>
      <c r="Q47" s="45"/>
      <c r="R47" s="9"/>
    </row>
    <row r="48" spans="1:18" ht="12.75" customHeight="1">
      <c r="A48" s="34">
        <v>42</v>
      </c>
      <c r="B48" s="35" t="s">
        <v>232</v>
      </c>
      <c r="C48" s="36">
        <v>35727</v>
      </c>
      <c r="D48" s="37">
        <v>2</v>
      </c>
      <c r="E48" s="46" t="s">
        <v>103</v>
      </c>
      <c r="F48" s="46" t="s">
        <v>155</v>
      </c>
      <c r="G48" s="35" t="s">
        <v>167</v>
      </c>
      <c r="H48" s="47" t="s">
        <v>157</v>
      </c>
      <c r="I48" s="71">
        <v>39.72</v>
      </c>
      <c r="J48" s="51"/>
      <c r="K48" s="51"/>
      <c r="L48" s="51"/>
      <c r="M48" s="51"/>
      <c r="N48" s="51"/>
      <c r="O48" s="62">
        <v>42</v>
      </c>
      <c r="P48" s="62">
        <v>35</v>
      </c>
      <c r="Q48" s="45"/>
      <c r="R48" s="9"/>
    </row>
    <row r="49" spans="1:18" ht="12.75" customHeight="1">
      <c r="A49" s="34">
        <v>43</v>
      </c>
      <c r="B49" s="35" t="s">
        <v>231</v>
      </c>
      <c r="C49" s="36">
        <v>35414</v>
      </c>
      <c r="D49" s="37">
        <v>2</v>
      </c>
      <c r="E49" s="46" t="s">
        <v>147</v>
      </c>
      <c r="F49" s="9" t="s">
        <v>141</v>
      </c>
      <c r="G49" s="35" t="s">
        <v>148</v>
      </c>
      <c r="H49" s="9" t="s">
        <v>149</v>
      </c>
      <c r="I49" s="51">
        <v>40.66</v>
      </c>
      <c r="J49" s="58"/>
      <c r="K49" s="58"/>
      <c r="L49" s="58"/>
      <c r="M49" s="58"/>
      <c r="N49" s="58"/>
      <c r="O49" s="62">
        <v>43</v>
      </c>
      <c r="P49" s="62">
        <v>36</v>
      </c>
      <c r="Q49" s="45"/>
      <c r="R49" s="9"/>
    </row>
    <row r="50" spans="1:18" ht="12.75" customHeight="1">
      <c r="A50" s="34">
        <v>44</v>
      </c>
      <c r="B50" s="35" t="s">
        <v>229</v>
      </c>
      <c r="C50" s="36">
        <v>35689</v>
      </c>
      <c r="D50" s="37">
        <v>2</v>
      </c>
      <c r="E50" s="46" t="s">
        <v>103</v>
      </c>
      <c r="F50" s="46" t="s">
        <v>155</v>
      </c>
      <c r="G50" s="35" t="s">
        <v>167</v>
      </c>
      <c r="H50" s="47" t="s">
        <v>157</v>
      </c>
      <c r="I50" s="51">
        <v>40.85</v>
      </c>
      <c r="J50" s="51"/>
      <c r="K50" s="51"/>
      <c r="L50" s="51"/>
      <c r="M50" s="51"/>
      <c r="N50" s="51"/>
      <c r="O50" s="62">
        <v>44</v>
      </c>
      <c r="P50" s="62">
        <v>37</v>
      </c>
      <c r="Q50" s="45"/>
      <c r="R50" s="9"/>
    </row>
    <row r="51" spans="1:18" ht="12.75" customHeight="1">
      <c r="A51" s="34">
        <v>45</v>
      </c>
      <c r="B51" s="35" t="s">
        <v>212</v>
      </c>
      <c r="C51" s="36">
        <v>35658</v>
      </c>
      <c r="D51" s="37">
        <v>2</v>
      </c>
      <c r="E51" s="46" t="s">
        <v>103</v>
      </c>
      <c r="F51" s="46" t="s">
        <v>155</v>
      </c>
      <c r="G51" s="35" t="s">
        <v>167</v>
      </c>
      <c r="H51" s="47" t="s">
        <v>157</v>
      </c>
      <c r="I51" s="51">
        <v>47.19</v>
      </c>
      <c r="J51" s="51"/>
      <c r="K51" s="51"/>
      <c r="L51" s="51"/>
      <c r="M51" s="51"/>
      <c r="N51" s="51"/>
      <c r="O51" s="62">
        <v>45</v>
      </c>
      <c r="P51" s="62">
        <v>38</v>
      </c>
      <c r="Q51" s="45"/>
      <c r="R51" s="9"/>
    </row>
    <row r="52" spans="1:18" ht="12.75" customHeight="1">
      <c r="A52" s="34">
        <v>46</v>
      </c>
      <c r="B52" s="35" t="s">
        <v>233</v>
      </c>
      <c r="C52" s="36">
        <v>35748</v>
      </c>
      <c r="D52" s="37">
        <v>2</v>
      </c>
      <c r="E52" s="46" t="s">
        <v>104</v>
      </c>
      <c r="F52" s="46" t="s">
        <v>141</v>
      </c>
      <c r="G52" s="35" t="s">
        <v>206</v>
      </c>
      <c r="H52" s="47" t="s">
        <v>190</v>
      </c>
      <c r="I52" s="51">
        <v>49.2</v>
      </c>
      <c r="J52" s="51"/>
      <c r="K52" s="51"/>
      <c r="L52" s="51"/>
      <c r="M52" s="51"/>
      <c r="N52" s="51"/>
      <c r="O52" s="62">
        <v>46</v>
      </c>
      <c r="P52" s="62"/>
      <c r="Q52" s="45"/>
      <c r="R52" s="9"/>
    </row>
    <row r="53" spans="1:18" ht="12.75" customHeight="1">
      <c r="A53" s="34">
        <v>47</v>
      </c>
      <c r="B53" s="35" t="s">
        <v>191</v>
      </c>
      <c r="C53" s="36">
        <v>35223</v>
      </c>
      <c r="D53" s="37">
        <v>2</v>
      </c>
      <c r="E53" s="9" t="s">
        <v>104</v>
      </c>
      <c r="F53" s="9" t="s">
        <v>141</v>
      </c>
      <c r="G53" s="35" t="s">
        <v>192</v>
      </c>
      <c r="H53" s="47" t="s">
        <v>190</v>
      </c>
      <c r="I53" s="51" t="s">
        <v>271</v>
      </c>
      <c r="J53" s="51"/>
      <c r="K53" s="51"/>
      <c r="L53" s="51"/>
      <c r="M53" s="51"/>
      <c r="N53" s="51"/>
      <c r="O53" s="62">
        <v>47</v>
      </c>
      <c r="P53" s="62">
        <v>39</v>
      </c>
      <c r="Q53" s="45"/>
      <c r="R53" s="9"/>
    </row>
    <row r="56" spans="3:10" ht="20.25">
      <c r="C56" s="14" t="s">
        <v>84</v>
      </c>
      <c r="D56" s="14"/>
      <c r="E56" s="14"/>
      <c r="F56" s="14"/>
      <c r="G56" s="15"/>
      <c r="H56" s="14"/>
      <c r="I56" s="14"/>
      <c r="J56" s="14" t="s">
        <v>85</v>
      </c>
    </row>
    <row r="57" spans="3:10" ht="20.25">
      <c r="C57" s="14" t="s">
        <v>86</v>
      </c>
      <c r="D57" s="14"/>
      <c r="E57" s="14"/>
      <c r="F57" s="14"/>
      <c r="G57" s="15"/>
      <c r="H57" s="14"/>
      <c r="I57" s="14"/>
      <c r="J57" s="14" t="s">
        <v>87</v>
      </c>
    </row>
    <row r="58" spans="3:10" ht="20.25">
      <c r="C58" s="14" t="s">
        <v>113</v>
      </c>
      <c r="D58" s="15"/>
      <c r="E58" s="15"/>
      <c r="F58" s="15"/>
      <c r="G58" s="15"/>
      <c r="H58" s="15"/>
      <c r="I58" s="15"/>
      <c r="J58" s="14" t="s">
        <v>89</v>
      </c>
    </row>
  </sheetData>
  <sheetProtection selectLockedCells="1" selectUnlockedCells="1"/>
  <mergeCells count="17">
    <mergeCell ref="A1:Q1"/>
    <mergeCell ref="A2:Q2"/>
    <mergeCell ref="A3:Q3"/>
    <mergeCell ref="A4:Q4"/>
    <mergeCell ref="A5:A6"/>
    <mergeCell ref="B5:B6"/>
    <mergeCell ref="C5:C6"/>
    <mergeCell ref="D5:D6"/>
    <mergeCell ref="E5:E6"/>
    <mergeCell ref="F5:F6"/>
    <mergeCell ref="G5:G6"/>
    <mergeCell ref="H5:H6"/>
    <mergeCell ref="I5:N5"/>
    <mergeCell ref="O5:O6"/>
    <mergeCell ref="P5:P6"/>
    <mergeCell ref="Q5:Q6"/>
    <mergeCell ref="R5:R6"/>
  </mergeCells>
  <printOptions/>
  <pageMargins left="0.30972222222222223" right="0.3298611111111111" top="0.25972222222222224" bottom="0.2701388888888889" header="0.5118055555555555" footer="0.5118055555555555"/>
  <pageSetup fitToHeight="25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2016-03-27T12:56:05Z</cp:lastPrinted>
  <dcterms:created xsi:type="dcterms:W3CDTF">2008-02-20T14:33:10Z</dcterms:created>
  <dcterms:modified xsi:type="dcterms:W3CDTF">2016-03-28T15:55:40Z</dcterms:modified>
  <cp:category/>
  <cp:version/>
  <cp:contentType/>
  <cp:contentStatus/>
  <cp:revision>9</cp:revision>
</cp:coreProperties>
</file>